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9395" windowHeight="7575" firstSheet="5" activeTab="7"/>
  </bookViews>
  <sheets>
    <sheet name="部门收支预算总表" sheetId="2" r:id="rId1"/>
    <sheet name="部门收入预算总表" sheetId="3" r:id="rId2"/>
    <sheet name="部门支出预算总表" sheetId="4" r:id="rId3"/>
    <sheet name="财政拨款收支总表" sheetId="5" r:id="rId4"/>
    <sheet name="一般公共预算支出表（按单位不含政府性基金）" sheetId="10" r:id="rId5"/>
    <sheet name="一般公共预算基本支出表（按经济-单位）" sheetId="9" r:id="rId6"/>
    <sheet name="“三公”经费" sheetId="7" r:id="rId7"/>
    <sheet name="纳入预算管理的政府性基金支出预算表" sheetId="8" r:id="rId8"/>
  </sheets>
  <externalReferences>
    <externalReference r:id="rId9"/>
  </externalReferences>
  <definedNames>
    <definedName name="D">#REF!</definedName>
    <definedName name="_xlnm.Database">#REF!</definedName>
    <definedName name="_xlnm.Print_Area">#N/A</definedName>
    <definedName name="_xlnm.Print_Titles" localSheetId="0">部门收支预算总表!$1:$5</definedName>
    <definedName name="_xlnm.Print_Titles" localSheetId="5">'一般公共预算基本支出表（按经济-单位）'!$1:$7</definedName>
    <definedName name="_xlnm.Print_Titles">#N/A</definedName>
    <definedName name="地区名称" localSheetId="6">#REF!</definedName>
    <definedName name="地区名称">#REF!</definedName>
    <definedName name="支出调整01" localSheetId="6">#REF!</definedName>
    <definedName name="支出调整01">#REF!</definedName>
  </definedNames>
  <calcPr calcId="144525"/>
</workbook>
</file>

<file path=xl/calcChain.xml><?xml version="1.0" encoding="utf-8"?>
<calcChain xmlns="http://schemas.openxmlformats.org/spreadsheetml/2006/main">
  <c r="E6" i="10" l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D6" i="10"/>
  <c r="G6" i="8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C8" i="7"/>
  <c r="G6" i="4" l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F22" i="2"/>
  <c r="F21" i="2"/>
  <c r="F28" i="2" s="1"/>
  <c r="D21" i="2"/>
  <c r="D28" i="2" s="1"/>
  <c r="B21" i="2"/>
  <c r="B28" i="2" s="1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</calcChain>
</file>

<file path=xl/sharedStrings.xml><?xml version="1.0" encoding="utf-8"?>
<sst xmlns="http://schemas.openxmlformats.org/spreadsheetml/2006/main" count="379" uniqueCount="187">
  <si>
    <t>预算01表</t>
  </si>
  <si>
    <t>收支预算总表</t>
  </si>
  <si>
    <t>填报单位：宜春职业技术学院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</si>
  <si>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</si>
  <si>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</si>
  <si>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</si>
  <si>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</si>
  <si>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</si>
  <si>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</si>
  <si>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</si>
  <si>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</si>
  <si>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</si>
  <si>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</si>
  <si>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</si>
  <si>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纳入预算的政府性基金收入</t>
  </si>
  <si>
    <t xml:space="preserve">    商品服务支出</t>
  </si>
  <si>
    <t xml:space="preserve">    纳入预算的行政事业性收费收入</t>
  </si>
  <si>
    <t xml:space="preserve">    对个人和家庭补助支出</t>
  </si>
  <si>
    <t xml:space="preserve">    其他</t>
  </si>
  <si>
    <t>二、项目支出</t>
  </si>
  <si>
    <t>二、事业收入</t>
  </si>
  <si>
    <t xml:space="preserve">    保障运转类项目支出</t>
  </si>
  <si>
    <t>三、事业单位经营收入</t>
  </si>
  <si>
    <t xml:space="preserve">    发展建设类项目支出</t>
  </si>
  <si>
    <t>四、其他收入</t>
  </si>
  <si>
    <t xml:space="preserve">    补贴补助类项目支出</t>
  </si>
  <si>
    <t>五、附属单位上缴收入</t>
  </si>
  <si>
    <t xml:space="preserve">    其他专项类项目支出</t>
  </si>
  <si>
    <t>六、上级补助收入</t>
  </si>
  <si>
    <t>三、直接成本支出</t>
  </si>
  <si>
    <t>四、对附属单位补助支出</t>
  </si>
  <si>
    <t>五、上缴上级支出</t>
  </si>
  <si>
    <t>六、事业单位经营支出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</si>
  <si>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</si>
  <si>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</si>
  <si>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</si>
  <si>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</si>
  <si>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</si>
  <si>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</si>
  <si>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经费拨款结转</t>
  </si>
  <si>
    <t xml:space="preserve">    政府性基金结转</t>
  </si>
  <si>
    <t xml:space="preserve">    其他资金结转</t>
  </si>
  <si>
    <t>收入总计</t>
  </si>
  <si>
    <t>支出总计</t>
  </si>
  <si>
    <t>预算02表</t>
  </si>
  <si>
    <t>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</si>
  <si>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</si>
  <si>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</si>
  <si>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</si>
  <si>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</si>
  <si>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</si>
  <si>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</si>
  <si>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</si>
  <si>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</si>
  <si>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</si>
  <si>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</si>
  <si>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</si>
  <si>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</si>
  <si>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</si>
  <si>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</si>
  <si>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</si>
  <si>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</si>
  <si>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</si>
  <si>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</si>
  <si>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</si>
  <si>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</si>
  <si>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</si>
  <si>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</si>
  <si>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</si>
  <si>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</si>
  <si>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>405</t>
  </si>
  <si>
    <t>宜春职业技术学院</t>
  </si>
  <si>
    <t xml:space="preserve">  405001</t>
  </si>
  <si>
    <t xml:space="preserve">  宜春职业技术学院本级</t>
  </si>
  <si>
    <t xml:space="preserve">    405001</t>
  </si>
  <si>
    <t>205</t>
  </si>
  <si>
    <t>03</t>
  </si>
  <si>
    <t>05</t>
  </si>
  <si>
    <t xml:space="preserve">    高等职业教育</t>
  </si>
  <si>
    <t xml:space="preserve">  405002</t>
  </si>
  <si>
    <t xml:space="preserve">  宜春职业技术学院附小</t>
  </si>
  <si>
    <t xml:space="preserve">    405002</t>
  </si>
  <si>
    <t>02</t>
  </si>
  <si>
    <t xml:space="preserve">    小学教育</t>
  </si>
  <si>
    <t xml:space="preserve">    </t>
  </si>
  <si>
    <t>208</t>
  </si>
  <si>
    <t>01</t>
  </si>
  <si>
    <t>07</t>
  </si>
  <si>
    <t xml:space="preserve">    社会保险业务管理事务</t>
  </si>
  <si>
    <t xml:space="preserve">    事业单位离退休</t>
  </si>
  <si>
    <t>99</t>
  </si>
  <si>
    <t xml:space="preserve">    其他社会保障和就业支出</t>
  </si>
  <si>
    <t>221</t>
  </si>
  <si>
    <t xml:space="preserve">    住房公积金</t>
  </si>
  <si>
    <t>预算03表</t>
  </si>
  <si>
    <t>支出预算总表</t>
  </si>
  <si>
    <t>基本支出</t>
  </si>
  <si>
    <t>项目支出</t>
  </si>
  <si>
    <t>直接成本支出</t>
  </si>
  <si>
    <t>对附属单位补助支出</t>
  </si>
  <si>
    <t>上缴上级支出</t>
  </si>
  <si>
    <t>事业单位经营支出</t>
  </si>
  <si>
    <t>工资福利支出</t>
  </si>
  <si>
    <t>商品服务支出</t>
  </si>
  <si>
    <t>对个人和家庭补助支出</t>
  </si>
  <si>
    <t>保障运转类项目支出</t>
  </si>
  <si>
    <t>发展建设类项目支出</t>
  </si>
  <si>
    <t>补贴补助类项目支出</t>
  </si>
  <si>
    <t>其他专项类项目支出</t>
  </si>
  <si>
    <t>财政拨款收支总表</t>
    <phoneticPr fontId="3" type="noConversion"/>
  </si>
  <si>
    <r>
      <t xml:space="preserve">项目 </t>
    </r>
    <r>
      <rPr>
        <sz val="10"/>
        <rFont val="宋体"/>
        <family val="3"/>
        <charset val="134"/>
      </rPr>
      <t xml:space="preserve">                          </t>
    </r>
    <r>
      <rPr>
        <sz val="10"/>
        <rFont val="宋体"/>
        <family val="3"/>
        <charset val="134"/>
      </rPr>
      <t>（按支出功能科目）</t>
    </r>
    <phoneticPr fontId="3" type="noConversion"/>
  </si>
  <si>
    <t>合计</t>
    <phoneticPr fontId="3" type="noConversion"/>
  </si>
  <si>
    <t>一般公共预算支出</t>
    <phoneticPr fontId="3" type="noConversion"/>
  </si>
  <si>
    <t>政府性基金预算支出</t>
    <phoneticPr fontId="3" type="noConversion"/>
  </si>
  <si>
    <t>一、本年支出</t>
    <phoneticPr fontId="3" type="noConversion"/>
  </si>
  <si>
    <t>教育支出</t>
    <phoneticPr fontId="3" type="noConversion"/>
  </si>
  <si>
    <t>社会保障与就业支出</t>
    <phoneticPr fontId="3" type="noConversion"/>
  </si>
  <si>
    <t>住房保障支出</t>
    <phoneticPr fontId="3" type="noConversion"/>
  </si>
  <si>
    <t>二、上年结转</t>
    <phoneticPr fontId="3" type="noConversion"/>
  </si>
  <si>
    <t>二、结转下年</t>
    <phoneticPr fontId="3" type="noConversion"/>
  </si>
  <si>
    <t xml:space="preserve">    经费拨款结转</t>
    <phoneticPr fontId="3" type="noConversion"/>
  </si>
  <si>
    <t xml:space="preserve">    政府性基金结转</t>
    <phoneticPr fontId="3" type="noConversion"/>
  </si>
  <si>
    <t>预算04表-2</t>
  </si>
  <si>
    <t>经济分类科目（单位）</t>
  </si>
  <si>
    <t>资金来源</t>
  </si>
  <si>
    <t>上年结转（结余）</t>
  </si>
  <si>
    <t>纳入预算的政府性基金</t>
  </si>
  <si>
    <t>纳入预算的行政事业性收费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</si>
  <si>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</si>
  <si>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</si>
  <si>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</si>
  <si>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</si>
  <si>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</si>
  <si>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</si>
  <si>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</si>
  <si>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</si>
  <si>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医疗费</t>
  </si>
  <si>
    <t xml:space="preserve">      其他工资福利支出</t>
  </si>
  <si>
    <t xml:space="preserve">    商品和服务支出</t>
  </si>
  <si>
    <t xml:space="preserve">      办公费</t>
  </si>
  <si>
    <t xml:space="preserve">      印刷费</t>
  </si>
  <si>
    <t xml:space="preserve">      手续费</t>
  </si>
  <si>
    <t xml:space="preserve">      水电费</t>
  </si>
  <si>
    <t xml:space="preserve">      邮电费</t>
  </si>
  <si>
    <t xml:space="preserve">      物业管理费</t>
  </si>
  <si>
    <t xml:space="preserve">      差旅费</t>
  </si>
  <si>
    <t xml:space="preserve">      因公出国(境)费用</t>
  </si>
  <si>
    <t xml:space="preserve">      维修(护)费</t>
  </si>
  <si>
    <t xml:space="preserve">      会议费</t>
  </si>
  <si>
    <t xml:space="preserve">      培训费</t>
  </si>
  <si>
    <t xml:space="preserve">      公务接待费</t>
  </si>
  <si>
    <t xml:space="preserve">      劳务费</t>
  </si>
  <si>
    <t xml:space="preserve">      委托业务费</t>
  </si>
  <si>
    <t xml:space="preserve">      工会经费</t>
  </si>
  <si>
    <t xml:space="preserve">      福利费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</si>
  <si>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</si>
  <si>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</si>
  <si>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</si>
  <si>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离休费</t>
  </si>
  <si>
    <t xml:space="preserve">      退休费</t>
  </si>
  <si>
    <t xml:space="preserve">      抚恤金</t>
  </si>
  <si>
    <t xml:space="preserve">      生活补助</t>
  </si>
  <si>
    <t xml:space="preserve">      医疗费补助</t>
  </si>
  <si>
    <t xml:space="preserve">      奖励金</t>
  </si>
  <si>
    <t xml:space="preserve">      其他对个人和家庭的补助</t>
  </si>
  <si>
    <t xml:space="preserve">      专用材料费</t>
  </si>
  <si>
    <t xml:space="preserve">      其他交通费用</t>
  </si>
  <si>
    <t>附件：</t>
  </si>
  <si>
    <t>2018年宜春市本级“三公”经费预算统计表</t>
  </si>
  <si>
    <t>填报单位：宜春职业技术学院</t>
    <phoneticPr fontId="3" type="noConversion"/>
  </si>
  <si>
    <t>2017年预算数</t>
  </si>
  <si>
    <t>2018年预算数</t>
  </si>
  <si>
    <t>1.因公出国（境）费用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</si>
  <si>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其中：财政拨款</t>
    </r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</si>
  <si>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        </t>
    </r>
    <r>
      <rPr>
        <sz val="11"/>
        <rFont val="宋体"/>
        <family val="3"/>
        <charset val="134"/>
      </rPr>
      <t>其他资金</t>
    </r>
  </si>
  <si>
    <t>2.公务接待费</t>
  </si>
  <si>
    <t>3.公务用车费</t>
  </si>
  <si>
    <t>（1）公务用车运行维护费</t>
  </si>
  <si>
    <t>（2）公务用车购置</t>
  </si>
  <si>
    <t xml:space="preserve">    注：按照党中央、国务院有关文件及部门预算管理有关规定，“三公”经费包括因公出国（境）费、公务用车购置及运行费和公务接待费。 （1）因公出国（境）费，反映单位工作人员公务出国（境）的国际旅费、国外城市间交通费、住宿费、伙食费、培训费、公杂费等支出。 （2）公务接待费，反映单位按规定开支的各类公务接待（含外宾接待）费用。（3）公务用车购置及运行费， 公务用车运行维护费反映单位按规定保留的公务用车租用费、燃料费、维修费、过路过桥费、保险费、安全奖励费用等支出，公务用车购置，反映公务用车车辆购置支出（含车辆购置税）。公务用车指用于履行公务的机动车辆，包括领导干部专车、一般公务用车和执法执勤用车。</t>
  </si>
  <si>
    <t>预算12表</t>
  </si>
  <si>
    <t>纳入预算管理的政府性基金支出预算表</t>
  </si>
  <si>
    <t/>
  </si>
  <si>
    <t>预算03表-1</t>
  </si>
  <si>
    <t>单位名称</t>
  </si>
  <si>
    <t>一般公共预算基本支出表（按经济-单位）</t>
    <phoneticPr fontId="3" type="noConversion"/>
  </si>
  <si>
    <t>一般公共预算支出表（按单位不含政府性基金）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</si>
</sst>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.0000"/>
  </numFmts>
  <fonts count="16"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color theme="1"/>
      <name val="宋体"/>
      <family val="3"/>
      <charset val="134"/>
    </font>
    <font>
      <sz val="11"/>
      <name val="宋体"/>
      <charset val="134"/>
    </font>
    <font>
      <sz val="16"/>
      <name val="黑体"/>
      <family val="3"/>
      <charset val="134"/>
    </font>
    <font>
      <sz val="22"/>
      <name val="黑体"/>
      <family val="3"/>
      <charset val="134"/>
    </font>
    <font>
      <sz val="22"/>
      <name val="方正小标宋简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 vertical="center"/>
    </xf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3" xfId="0" quotePrefix="1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5" fillId="0" borderId="0" xfId="1" applyFont="1"/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>
      <alignment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1" xfId="1" applyFont="1" applyBorder="1"/>
    <xf numFmtId="0" fontId="5" fillId="0" borderId="0" xfId="1" applyFont="1" applyFill="1"/>
    <xf numFmtId="0" fontId="5" fillId="0" borderId="3" xfId="1" applyFont="1" applyFill="1" applyBorder="1" applyAlignment="1">
      <alignment vertical="center"/>
    </xf>
    <xf numFmtId="4" fontId="3" fillId="0" borderId="1" xfId="1" applyNumberFormat="1" applyFont="1" applyFill="1" applyBorder="1" applyAlignment="1" applyProtection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5" fillId="0" borderId="1" xfId="1" applyNumberFormat="1" applyFont="1" applyFill="1" applyBorder="1" applyAlignment="1" applyProtection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 applyProtection="1">
      <alignment horizontal="right" vertical="center"/>
    </xf>
    <xf numFmtId="4" fontId="5" fillId="0" borderId="6" xfId="1" applyNumberFormat="1" applyFont="1" applyFill="1" applyBorder="1" applyAlignment="1" applyProtection="1">
      <alignment horizontal="right" vertical="center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0" fontId="5" fillId="0" borderId="3" xfId="1" applyFont="1" applyBorder="1" applyAlignment="1">
      <alignment horizontal="left" vertical="center"/>
    </xf>
    <xf numFmtId="40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/>
    <xf numFmtId="4" fontId="5" fillId="0" borderId="6" xfId="1" applyNumberFormat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left" vertical="center"/>
    </xf>
    <xf numFmtId="4" fontId="5" fillId="0" borderId="5" xfId="1" applyNumberFormat="1" applyFont="1" applyFill="1" applyBorder="1" applyAlignment="1" applyProtection="1">
      <alignment horizontal="right" vertical="center" wrapText="1"/>
    </xf>
    <xf numFmtId="4" fontId="5" fillId="0" borderId="6" xfId="1" applyNumberFormat="1" applyFont="1" applyFill="1" applyBorder="1"/>
    <xf numFmtId="4" fontId="5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2" fillId="0" borderId="0" xfId="4" applyFont="1" applyAlignment="1">
      <alignment vertical="center"/>
    </xf>
    <xf numFmtId="0" fontId="7" fillId="0" borderId="0" xfId="4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13" fillId="0" borderId="1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9" fillId="0" borderId="1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1" xfId="4" applyFont="1" applyBorder="1" applyAlignment="1">
      <alignment vertical="center"/>
    </xf>
    <xf numFmtId="0" fontId="9" fillId="0" borderId="1" xfId="4" applyFont="1" applyBorder="1" applyAlignment="1">
      <alignment horizontal="left" vertical="center"/>
    </xf>
    <xf numFmtId="0" fontId="7" fillId="0" borderId="0" xfId="4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5" fillId="0" borderId="0" xfId="4" applyFont="1" applyFill="1" applyBorder="1" applyAlignment="1">
      <alignment vertical="center" wrapText="1"/>
    </xf>
  </cellXfs>
  <cellStyles count="5">
    <cellStyle name="常规" xfId="0" builtinId="0"/>
    <cellStyle name="常规 2" xfId="1"/>
    <cellStyle name="常规 3" xfId="4"/>
    <cellStyle name="千位[0]_E22" xfId="2"/>
    <cellStyle name="千位_E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/2018&#24180;/&#25171;&#21360;&#30041;&#23384;/2017&#24180;12&#26376;15&#26085;/18&#39044;&#31639;&#36755;&#20986;&#34920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收支"/>
      <sheetName val="公开表"/>
      <sheetName val="收入"/>
      <sheetName val="收入-1"/>
      <sheetName val="收入-2"/>
      <sheetName val="支出"/>
      <sheetName val="支出-1"/>
      <sheetName val="支出-2"/>
      <sheetName val="基本"/>
      <sheetName val="基本（按经济分类）"/>
      <sheetName val="基本（按经济-单位）"/>
      <sheetName val="基人"/>
      <sheetName val="个人"/>
      <sheetName val="基日"/>
      <sheetName val="全口径（按经济分类）"/>
      <sheetName val="全口径（按经济-单位）"/>
      <sheetName val="项目"/>
      <sheetName val="项目明细"/>
      <sheetName val="经费支"/>
      <sheetName val="经基人"/>
      <sheetName val="经个人"/>
      <sheetName val="经基日"/>
      <sheetName val="经项目明细"/>
      <sheetName val="行政事业性收费支"/>
      <sheetName val="其他收入支"/>
      <sheetName val="结余结转"/>
      <sheetName val="结余结转2"/>
      <sheetName val="非税支"/>
      <sheetName val="基金收支"/>
      <sheetName val="支出分类"/>
      <sheetName val="单位支出"/>
      <sheetName val="财分类"/>
      <sheetName val="财单位"/>
      <sheetName val="征收"/>
      <sheetName val="采购1"/>
      <sheetName val="采购2"/>
      <sheetName val="采购3"/>
      <sheetName val="政府购买服务"/>
      <sheetName val="人基"/>
      <sheetName val="公基"/>
      <sheetName val="XZY41"/>
      <sheetName val="XZY42"/>
      <sheetName val="XZY43"/>
      <sheetName val="XZY44"/>
      <sheetName val="XZY45"/>
      <sheetName val="XZY46"/>
      <sheetName val="XZY47"/>
      <sheetName val="XZY48"/>
      <sheetName val="XZY49"/>
      <sheetName val="XZY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E7">
            <v>27295.77</v>
          </cell>
        </row>
        <row r="8">
          <cell r="D8" t="str">
            <v>教育支出</v>
          </cell>
          <cell r="E8">
            <v>27175.26</v>
          </cell>
        </row>
        <row r="9">
          <cell r="D9" t="str">
            <v xml:space="preserve">  普通教育</v>
          </cell>
          <cell r="E9">
            <v>451.79</v>
          </cell>
        </row>
        <row r="10">
          <cell r="D10" t="str">
            <v xml:space="preserve">    小学教育</v>
          </cell>
          <cell r="E10">
            <v>451.79</v>
          </cell>
        </row>
        <row r="11">
          <cell r="D11" t="str">
            <v xml:space="preserve">  职业教育</v>
          </cell>
          <cell r="E11">
            <v>26723.47</v>
          </cell>
        </row>
        <row r="12">
          <cell r="D12" t="str">
            <v xml:space="preserve">    高等职业教育</v>
          </cell>
          <cell r="E12">
            <v>26723.47</v>
          </cell>
        </row>
        <row r="13">
          <cell r="D13" t="str">
            <v>社会保障和就业支出</v>
          </cell>
          <cell r="E13">
            <v>88.83</v>
          </cell>
        </row>
        <row r="14">
          <cell r="D14" t="str">
            <v xml:space="preserve">  人力资源和社会保障管理事务</v>
          </cell>
          <cell r="E14">
            <v>4.24</v>
          </cell>
        </row>
        <row r="15">
          <cell r="D15" t="str">
            <v xml:space="preserve">    社会保险业务管理事务</v>
          </cell>
          <cell r="E15">
            <v>4.24</v>
          </cell>
        </row>
        <row r="16">
          <cell r="D16" t="str">
            <v xml:space="preserve">  行政事业单位离退休</v>
          </cell>
          <cell r="E16">
            <v>13.7</v>
          </cell>
        </row>
        <row r="17">
          <cell r="D17" t="str">
            <v xml:space="preserve">    事业单位离退休</v>
          </cell>
          <cell r="E17">
            <v>13.7</v>
          </cell>
        </row>
        <row r="18">
          <cell r="D18" t="str">
            <v xml:space="preserve">  其他社会保障和就业支出</v>
          </cell>
          <cell r="E18">
            <v>70.89</v>
          </cell>
        </row>
        <row r="19">
          <cell r="D19" t="str">
            <v xml:space="preserve">    其他社会保障和就业支出</v>
          </cell>
          <cell r="E19">
            <v>70.89</v>
          </cell>
        </row>
        <row r="20">
          <cell r="D20" t="str">
            <v>住房保障支出</v>
          </cell>
          <cell r="E20">
            <v>31.68</v>
          </cell>
        </row>
        <row r="21">
          <cell r="D21" t="str">
            <v xml:space="preserve">  住房改革支出</v>
          </cell>
          <cell r="E21">
            <v>31.68</v>
          </cell>
        </row>
        <row r="22">
          <cell r="D22" t="str">
            <v xml:space="preserve">    住房公积金</v>
          </cell>
          <cell r="E22">
            <v>31.68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showZeros="0" topLeftCell="A4" workbookViewId="0">
      <selection activeCell="B13" sqref="B13"/>
    </sheetView>
  </sheetViews>
  <sheetFormatPr defaultColWidth="9.1640625" defaultRowHeight="11.25"/>
  <cols>
    <col min="1" max="1" width="37.33203125" style="22" customWidth="1"/>
    <col min="2" max="2" width="17.83203125" style="22" customWidth="1"/>
    <col min="3" max="3" width="33.6640625" style="22" customWidth="1"/>
    <col min="4" max="4" width="21.33203125" style="22" customWidth="1"/>
    <col min="5" max="5" width="36" style="22" customWidth="1"/>
    <col min="6" max="6" width="16.1640625" style="22" customWidth="1"/>
    <col min="7" max="16384" width="9.1640625" style="22"/>
  </cols>
  <sheetData>
    <row r="1" spans="1:9" ht="19.5" customHeight="1">
      <c r="A1" s="1"/>
      <c r="B1" s="1"/>
      <c r="C1" s="1"/>
      <c r="D1" s="1"/>
      <c r="E1" s="1"/>
      <c r="F1" s="2" t="s">
        <v>0</v>
      </c>
      <c r="G1" s="1"/>
      <c r="H1" s="1"/>
      <c r="I1" s="1"/>
    </row>
    <row r="2" spans="1:9" ht="29.25" customHeight="1">
      <c r="A2" s="3" t="s">
        <v>1</v>
      </c>
      <c r="B2" s="4"/>
      <c r="C2" s="4"/>
      <c r="D2" s="4"/>
      <c r="E2" s="4"/>
      <c r="F2" s="4"/>
      <c r="G2" s="1"/>
      <c r="H2" s="1"/>
      <c r="I2" s="1"/>
    </row>
    <row r="3" spans="1:9" ht="19.5" customHeight="1">
      <c r="A3" s="5" t="s">
        <v>2</v>
      </c>
      <c r="B3" s="1"/>
      <c r="C3" s="1"/>
      <c r="D3" s="1"/>
      <c r="E3" s="1"/>
      <c r="F3" s="2" t="s">
        <v>3</v>
      </c>
      <c r="G3" s="1"/>
      <c r="H3" s="1"/>
      <c r="I3" s="1"/>
    </row>
    <row r="4" spans="1:9" ht="21.75" customHeight="1">
      <c r="A4" s="6" t="s">
        <v>4</v>
      </c>
      <c r="B4" s="6"/>
      <c r="C4" s="6" t="s">
        <v>5</v>
      </c>
      <c r="D4" s="6"/>
      <c r="E4" s="6"/>
      <c r="F4" s="6"/>
      <c r="G4" s="1"/>
      <c r="H4" s="1"/>
      <c r="I4" s="1"/>
    </row>
    <row r="5" spans="1:9" ht="21.75" customHeight="1">
      <c r="A5" s="7" t="s">
        <v>6</v>
      </c>
      <c r="B5" s="8" t="s">
        <v>7</v>
      </c>
      <c r="C5" s="7" t="s">
        <v>8</v>
      </c>
      <c r="D5" s="8" t="s">
        <v>7</v>
      </c>
      <c r="E5" s="7" t="s">
        <v>9</v>
      </c>
      <c r="F5" s="8" t="s">
        <v>7</v>
      </c>
      <c r="G5" s="1"/>
      <c r="H5" s="1"/>
      <c r="I5" s="1"/>
    </row>
    <row r="6" spans="1:9" ht="21.75" customHeight="1">
      <c r="A6" s="9" t="s">
        <v>10</v>
      </c>
      <c r="B6" s="10">
        <v>13595.77</v>
      </c>
      <c r="C6" s="11" t="s">
        <v>11</v>
      </c>
      <c r="D6" s="10">
        <v>19717.77</v>
      </c>
      <c r="E6" s="23" t="str">
        <f>'[1]支出-2'!D8</f>
        <v>教育支出</v>
      </c>
      <c r="F6" s="21">
        <f>'[1]支出-2'!E8</f>
        <v>27175.26</v>
      </c>
      <c r="G6" s="1"/>
      <c r="H6" s="1"/>
      <c r="I6" s="1"/>
    </row>
    <row r="7" spans="1:9" ht="21.75" customHeight="1">
      <c r="A7" s="9" t="s">
        <v>12</v>
      </c>
      <c r="B7" s="10">
        <v>13595.77</v>
      </c>
      <c r="C7" s="11" t="s">
        <v>13</v>
      </c>
      <c r="D7" s="10">
        <v>13870.3</v>
      </c>
      <c r="E7" s="23" t="str">
        <f>'[1]支出-2'!D9</f>
        <v xml:space="preserve">  普通教育</v>
      </c>
      <c r="F7" s="21">
        <f>'[1]支出-2'!E9</f>
        <v>451.79</v>
      </c>
      <c r="G7" s="1"/>
      <c r="H7" s="1"/>
      <c r="I7" s="1"/>
    </row>
    <row r="8" spans="1:9" ht="21.75" customHeight="1">
      <c r="A8" s="9" t="s">
        <v>14</v>
      </c>
      <c r="B8" s="10">
        <v>0</v>
      </c>
      <c r="C8" s="11" t="s">
        <v>15</v>
      </c>
      <c r="D8" s="12">
        <v>5314.44</v>
      </c>
      <c r="E8" s="24" t="str">
        <f>'[1]支出-2'!D10</f>
        <v xml:space="preserve">    小学教育</v>
      </c>
      <c r="F8" s="21">
        <f>'[1]支出-2'!E10</f>
        <v>451.79</v>
      </c>
      <c r="G8" s="1"/>
      <c r="H8" s="1"/>
      <c r="I8" s="1"/>
    </row>
    <row r="9" spans="1:9" ht="21.75" customHeight="1">
      <c r="A9" s="9" t="s">
        <v>16</v>
      </c>
      <c r="B9" s="10">
        <v>0</v>
      </c>
      <c r="C9" s="11" t="s">
        <v>17</v>
      </c>
      <c r="D9" s="13">
        <v>533.03</v>
      </c>
      <c r="E9" s="23" t="str">
        <f>'[1]支出-2'!D11</f>
        <v xml:space="preserve">  职业教育</v>
      </c>
      <c r="F9" s="21">
        <f>'[1]支出-2'!E11</f>
        <v>26723.47</v>
      </c>
      <c r="G9" s="1"/>
      <c r="H9" s="1"/>
      <c r="I9" s="1"/>
    </row>
    <row r="10" spans="1:9" ht="21.75" customHeight="1">
      <c r="A10" s="9" t="s">
        <v>18</v>
      </c>
      <c r="B10" s="14">
        <v>0</v>
      </c>
      <c r="C10" s="11" t="s">
        <v>19</v>
      </c>
      <c r="D10" s="10">
        <v>6243</v>
      </c>
      <c r="E10" s="23" t="str">
        <f>'[1]支出-2'!D12</f>
        <v xml:space="preserve">    高等职业教育</v>
      </c>
      <c r="F10" s="21">
        <f>'[1]支出-2'!E12</f>
        <v>26723.47</v>
      </c>
      <c r="G10" s="1"/>
      <c r="H10" s="1"/>
      <c r="I10" s="1"/>
    </row>
    <row r="11" spans="1:9" ht="21.75" customHeight="1">
      <c r="A11" s="9" t="s">
        <v>20</v>
      </c>
      <c r="B11" s="10">
        <v>8900</v>
      </c>
      <c r="C11" s="11" t="s">
        <v>21</v>
      </c>
      <c r="D11" s="10">
        <v>1848</v>
      </c>
      <c r="E11" s="23" t="str">
        <f>'[1]支出-2'!D13</f>
        <v>社会保障和就业支出</v>
      </c>
      <c r="F11" s="21">
        <f>'[1]支出-2'!E13</f>
        <v>88.83</v>
      </c>
      <c r="G11" s="1"/>
      <c r="H11" s="1"/>
      <c r="I11" s="1"/>
    </row>
    <row r="12" spans="1:9" ht="21.75" customHeight="1">
      <c r="A12" s="9" t="s">
        <v>22</v>
      </c>
      <c r="B12" s="10">
        <v>0</v>
      </c>
      <c r="C12" s="11" t="s">
        <v>23</v>
      </c>
      <c r="D12" s="10">
        <v>1665</v>
      </c>
      <c r="E12" s="23" t="str">
        <f>'[1]支出-2'!D14</f>
        <v xml:space="preserve">  人力资源和社会保障管理事务</v>
      </c>
      <c r="F12" s="21">
        <f>'[1]支出-2'!E14</f>
        <v>4.24</v>
      </c>
      <c r="G12" s="1"/>
      <c r="H12" s="1"/>
      <c r="I12" s="1"/>
    </row>
    <row r="13" spans="1:9" ht="21.75" customHeight="1">
      <c r="A13" s="9" t="s">
        <v>24</v>
      </c>
      <c r="B13" s="10">
        <v>0</v>
      </c>
      <c r="C13" s="11" t="s">
        <v>25</v>
      </c>
      <c r="D13" s="10">
        <v>2730</v>
      </c>
      <c r="E13" s="23" t="str">
        <f>'[1]支出-2'!D15</f>
        <v xml:space="preserve">    社会保险业务管理事务</v>
      </c>
      <c r="F13" s="21">
        <f>'[1]支出-2'!E15</f>
        <v>4.24</v>
      </c>
      <c r="G13" s="1"/>
      <c r="H13" s="1"/>
      <c r="I13" s="1"/>
    </row>
    <row r="14" spans="1:9" ht="21.75" customHeight="1">
      <c r="A14" s="9" t="s">
        <v>26</v>
      </c>
      <c r="B14" s="10">
        <v>0</v>
      </c>
      <c r="C14" s="11" t="s">
        <v>27</v>
      </c>
      <c r="D14" s="10">
        <v>0</v>
      </c>
      <c r="E14" s="23" t="str">
        <f>'[1]支出-2'!D16</f>
        <v xml:space="preserve">  行政事业单位离退休</v>
      </c>
      <c r="F14" s="21">
        <f>'[1]支出-2'!E16</f>
        <v>13.7</v>
      </c>
      <c r="G14" s="1"/>
      <c r="H14" s="1"/>
      <c r="I14" s="1"/>
    </row>
    <row r="15" spans="1:9" ht="21.75" customHeight="1">
      <c r="A15" s="9" t="s">
        <v>28</v>
      </c>
      <c r="B15" s="12">
        <v>0</v>
      </c>
      <c r="C15" s="11" t="s">
        <v>29</v>
      </c>
      <c r="D15" s="10">
        <v>1335</v>
      </c>
      <c r="E15" s="23" t="str">
        <f>'[1]支出-2'!D17</f>
        <v xml:space="preserve">    事业单位离退休</v>
      </c>
      <c r="F15" s="21">
        <f>'[1]支出-2'!E17</f>
        <v>13.7</v>
      </c>
      <c r="G15" s="1"/>
      <c r="H15" s="1"/>
      <c r="I15" s="1"/>
    </row>
    <row r="16" spans="1:9" ht="21.75" customHeight="1">
      <c r="A16" s="15"/>
      <c r="B16" s="16"/>
      <c r="C16" s="11" t="s">
        <v>30</v>
      </c>
      <c r="D16" s="10">
        <v>0</v>
      </c>
      <c r="E16" s="23" t="str">
        <f>'[1]支出-2'!D18</f>
        <v xml:space="preserve">  其他社会保障和就业支出</v>
      </c>
      <c r="F16" s="21">
        <f>'[1]支出-2'!E18</f>
        <v>70.89</v>
      </c>
      <c r="G16" s="1"/>
      <c r="H16" s="1"/>
      <c r="I16" s="1"/>
    </row>
    <row r="17" spans="1:9" ht="21.75" customHeight="1">
      <c r="A17" s="15"/>
      <c r="B17" s="12"/>
      <c r="C17" s="17" t="s">
        <v>31</v>
      </c>
      <c r="D17" s="10">
        <v>0</v>
      </c>
      <c r="E17" s="23" t="str">
        <f>'[1]支出-2'!D19</f>
        <v xml:space="preserve">    其他社会保障和就业支出</v>
      </c>
      <c r="F17" s="21">
        <f>'[1]支出-2'!E19</f>
        <v>70.89</v>
      </c>
      <c r="G17" s="1"/>
      <c r="H17" s="1"/>
      <c r="I17" s="1"/>
    </row>
    <row r="18" spans="1:9" ht="21.75" customHeight="1">
      <c r="A18" s="15"/>
      <c r="B18" s="12"/>
      <c r="C18" s="17" t="s">
        <v>32</v>
      </c>
      <c r="D18" s="12">
        <v>0</v>
      </c>
      <c r="E18" s="23" t="str">
        <f>'[1]支出-2'!D20</f>
        <v>住房保障支出</v>
      </c>
      <c r="F18" s="21">
        <f>'[1]支出-2'!E20</f>
        <v>31.68</v>
      </c>
      <c r="G18" s="1"/>
      <c r="H18" s="1"/>
      <c r="I18" s="1"/>
    </row>
    <row r="19" spans="1:9" ht="21.75" customHeight="1">
      <c r="A19" s="15"/>
      <c r="B19" s="12"/>
      <c r="C19" s="18"/>
      <c r="D19" s="16"/>
      <c r="E19" s="23" t="str">
        <f>'[1]支出-2'!D21</f>
        <v xml:space="preserve">  住房改革支出</v>
      </c>
      <c r="F19" s="21">
        <f>'[1]支出-2'!E21</f>
        <v>31.68</v>
      </c>
      <c r="G19" s="1"/>
      <c r="H19" s="1"/>
      <c r="I19" s="1"/>
    </row>
    <row r="20" spans="1:9" ht="21.75" customHeight="1">
      <c r="A20" s="15"/>
      <c r="B20" s="12"/>
      <c r="C20" s="18"/>
      <c r="D20" s="12"/>
      <c r="E20" s="23" t="str">
        <f>'[1]支出-2'!D22</f>
        <v xml:space="preserve">    住房公积金</v>
      </c>
      <c r="F20" s="21">
        <f>'[1]支出-2'!E22</f>
        <v>31.68</v>
      </c>
      <c r="G20" s="1"/>
      <c r="H20" s="1"/>
      <c r="I20" s="1"/>
    </row>
    <row r="21" spans="1:9" ht="21.75" customHeight="1">
      <c r="A21" s="7" t="s">
        <v>33</v>
      </c>
      <c r="B21" s="10">
        <f>SUM(B6,B11:B15)</f>
        <v>22495.77</v>
      </c>
      <c r="C21" s="7" t="s">
        <v>34</v>
      </c>
      <c r="D21" s="10">
        <f>SUM(D6,D10,D15,D16,D17,D18)</f>
        <v>27295.77</v>
      </c>
      <c r="E21" s="7" t="s">
        <v>34</v>
      </c>
      <c r="F21" s="21">
        <f>'[1]支出-2'!E7</f>
        <v>27295.77</v>
      </c>
      <c r="G21" s="1"/>
      <c r="H21" s="1"/>
      <c r="I21" s="1"/>
    </row>
    <row r="22" spans="1:9" ht="21.75" customHeight="1">
      <c r="A22" s="9" t="s">
        <v>35</v>
      </c>
      <c r="B22" s="10">
        <v>0</v>
      </c>
      <c r="C22" s="11" t="s">
        <v>36</v>
      </c>
      <c r="D22" s="12">
        <v>0</v>
      </c>
      <c r="E22" s="5" t="s">
        <v>37</v>
      </c>
      <c r="F22" s="12">
        <f>D22</f>
        <v>0</v>
      </c>
      <c r="G22" s="1"/>
      <c r="H22" s="1"/>
      <c r="I22" s="1"/>
    </row>
    <row r="23" spans="1:9" ht="21.75" customHeight="1">
      <c r="A23" s="9" t="s">
        <v>38</v>
      </c>
      <c r="B23" s="10">
        <v>4800</v>
      </c>
      <c r="C23" s="19"/>
      <c r="D23" s="16"/>
      <c r="E23" s="18"/>
      <c r="F23" s="16"/>
      <c r="G23" s="1"/>
      <c r="H23" s="1"/>
      <c r="I23" s="1"/>
    </row>
    <row r="24" spans="1:9" ht="21.75" customHeight="1">
      <c r="A24" s="9" t="s">
        <v>39</v>
      </c>
      <c r="B24" s="10">
        <v>0</v>
      </c>
      <c r="C24" s="19"/>
      <c r="D24" s="12"/>
      <c r="E24" s="18"/>
      <c r="F24" s="12"/>
      <c r="G24" s="1"/>
      <c r="H24" s="1"/>
      <c r="I24" s="1"/>
    </row>
    <row r="25" spans="1:9" ht="21.75" customHeight="1">
      <c r="A25" s="9" t="s">
        <v>40</v>
      </c>
      <c r="B25" s="10">
        <v>0</v>
      </c>
      <c r="C25" s="19"/>
      <c r="D25" s="12"/>
      <c r="E25" s="18"/>
      <c r="F25" s="12"/>
      <c r="G25" s="1"/>
      <c r="H25" s="1"/>
      <c r="I25" s="1"/>
    </row>
    <row r="26" spans="1:9" ht="21.75" customHeight="1">
      <c r="A26" s="9" t="s">
        <v>41</v>
      </c>
      <c r="B26" s="12">
        <v>4800</v>
      </c>
      <c r="C26" s="19"/>
      <c r="D26" s="12"/>
      <c r="E26" s="18"/>
      <c r="F26" s="12"/>
      <c r="G26" s="1"/>
      <c r="H26" s="1"/>
      <c r="I26" s="1"/>
    </row>
    <row r="27" spans="1:9" ht="21.75" customHeight="1">
      <c r="A27" s="15"/>
      <c r="B27" s="20"/>
      <c r="C27" s="18"/>
      <c r="D27" s="12"/>
      <c r="E27" s="18"/>
      <c r="F27" s="12"/>
      <c r="G27" s="1"/>
      <c r="H27" s="1"/>
      <c r="I27" s="1"/>
    </row>
    <row r="28" spans="1:9" ht="21.75" customHeight="1">
      <c r="A28" s="7" t="s">
        <v>42</v>
      </c>
      <c r="B28" s="21">
        <f>SUM(B21,B22,B23)</f>
        <v>27295.77</v>
      </c>
      <c r="C28" s="7" t="s">
        <v>43</v>
      </c>
      <c r="D28" s="12">
        <f>SUM(D21,D22)</f>
        <v>27295.77</v>
      </c>
      <c r="E28" s="7" t="s">
        <v>43</v>
      </c>
      <c r="F28" s="12">
        <f>SUM(F21,F22)</f>
        <v>27295.77</v>
      </c>
      <c r="G28" s="1"/>
      <c r="H28" s="1"/>
      <c r="I28" s="1"/>
    </row>
    <row r="29" spans="1:9" ht="21.75" customHeight="1"/>
    <row r="30" spans="1:9" ht="21.75" customHeight="1"/>
    <row r="31" spans="1:9" ht="21.75" customHeight="1"/>
    <row r="32" spans="1:9" ht="21.75" customHeight="1"/>
    <row r="33" ht="19.5" customHeight="1"/>
    <row r="34" ht="19.5" customHeight="1"/>
    <row r="35" ht="19.5" customHeight="1"/>
    <row r="36" ht="21.75" customHeight="1"/>
    <row r="37" ht="21.75" customHeight="1"/>
  </sheetData>
  <dataConsolidate/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horizontalDpi="30066" verticalDpi="26478" r:id="rId1"/>
  <headerFooter alignWithMargins="0">
    <oddFooter xml:space="preserve">&amp;L第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"/>
  <sheetViews>
    <sheetView showGridLines="0" showZeros="0" topLeftCell="B1" workbookViewId="0">
      <selection activeCell="N13" sqref="N13"/>
    </sheetView>
  </sheetViews>
  <sheetFormatPr defaultColWidth="9.1640625" defaultRowHeight="12"/>
  <cols>
    <col min="1" max="1" width="11.33203125" style="1" customWidth="1"/>
    <col min="2" max="2" width="4.83203125" style="1" customWidth="1"/>
    <col min="3" max="3" width="2.6640625" style="1" customWidth="1"/>
    <col min="4" max="4" width="4.83203125" style="1" customWidth="1"/>
    <col min="5" max="5" width="28.5" style="1" customWidth="1"/>
    <col min="6" max="6" width="13.5" style="1" customWidth="1"/>
    <col min="7" max="8" width="8.1640625" style="1" customWidth="1"/>
    <col min="9" max="9" width="11.33203125" style="1" customWidth="1"/>
    <col min="10" max="10" width="13.6640625" style="1" customWidth="1"/>
    <col min="11" max="11" width="11.33203125" style="1" customWidth="1"/>
    <col min="12" max="14" width="9.83203125" style="1" customWidth="1"/>
    <col min="15" max="15" width="11.33203125" style="1" customWidth="1"/>
    <col min="16" max="19" width="8.6640625" style="1" customWidth="1"/>
    <col min="20" max="20" width="11.33203125" style="1" customWidth="1"/>
    <col min="21" max="252" width="9.1640625" style="1" customWidth="1"/>
    <col min="253" max="16384" width="9.1640625" style="22"/>
  </cols>
  <sheetData>
    <row r="1" spans="1:20" ht="21" customHeight="1">
      <c r="T1" s="2" t="s">
        <v>44</v>
      </c>
    </row>
    <row r="2" spans="1:20" ht="30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 customHeight="1">
      <c r="A3" s="5" t="s">
        <v>2</v>
      </c>
      <c r="T3" s="2" t="s">
        <v>3</v>
      </c>
    </row>
    <row r="4" spans="1:20" ht="21" customHeight="1">
      <c r="A4" s="95" t="s">
        <v>46</v>
      </c>
      <c r="B4" s="6" t="s">
        <v>47</v>
      </c>
      <c r="C4" s="6"/>
      <c r="D4" s="6"/>
      <c r="E4" s="95" t="s">
        <v>48</v>
      </c>
      <c r="F4" s="94" t="s">
        <v>49</v>
      </c>
      <c r="G4" s="6" t="s">
        <v>50</v>
      </c>
      <c r="H4" s="6"/>
      <c r="I4" s="6"/>
      <c r="J4" s="25" t="s">
        <v>51</v>
      </c>
      <c r="K4" s="6"/>
      <c r="L4" s="6"/>
      <c r="M4" s="26"/>
      <c r="N4" s="26"/>
      <c r="O4" s="96" t="s">
        <v>52</v>
      </c>
      <c r="P4" s="97" t="s">
        <v>53</v>
      </c>
      <c r="Q4" s="94" t="s">
        <v>54</v>
      </c>
      <c r="R4" s="94" t="s">
        <v>55</v>
      </c>
      <c r="S4" s="94" t="s">
        <v>56</v>
      </c>
      <c r="T4" s="95" t="s">
        <v>57</v>
      </c>
    </row>
    <row r="5" spans="1:20" ht="48" customHeight="1">
      <c r="A5" s="95"/>
      <c r="B5" s="7" t="s">
        <v>58</v>
      </c>
      <c r="C5" s="7" t="s">
        <v>59</v>
      </c>
      <c r="D5" s="7" t="s">
        <v>60</v>
      </c>
      <c r="E5" s="95"/>
      <c r="F5" s="94"/>
      <c r="G5" s="28" t="s">
        <v>61</v>
      </c>
      <c r="H5" s="28" t="s">
        <v>62</v>
      </c>
      <c r="I5" s="28" t="s">
        <v>63</v>
      </c>
      <c r="J5" s="29" t="s">
        <v>64</v>
      </c>
      <c r="K5" s="28" t="s">
        <v>65</v>
      </c>
      <c r="L5" s="28" t="s">
        <v>66</v>
      </c>
      <c r="M5" s="30" t="s">
        <v>67</v>
      </c>
      <c r="N5" s="30" t="s">
        <v>68</v>
      </c>
      <c r="O5" s="96"/>
      <c r="P5" s="97"/>
      <c r="Q5" s="94"/>
      <c r="R5" s="94"/>
      <c r="S5" s="94"/>
      <c r="T5" s="95"/>
    </row>
    <row r="6" spans="1:20" ht="21" customHeight="1">
      <c r="A6" s="31" t="s">
        <v>69</v>
      </c>
      <c r="B6" s="8" t="s">
        <v>69</v>
      </c>
      <c r="C6" s="8" t="s">
        <v>69</v>
      </c>
      <c r="D6" s="32" t="s">
        <v>69</v>
      </c>
      <c r="E6" s="33" t="s">
        <v>69</v>
      </c>
      <c r="F6" s="34">
        <v>1</v>
      </c>
      <c r="G6" s="31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31">
        <v>11</v>
      </c>
      <c r="Q6" s="8">
        <v>12</v>
      </c>
      <c r="R6" s="8">
        <v>13</v>
      </c>
      <c r="S6" s="8">
        <v>14</v>
      </c>
      <c r="T6" s="8">
        <v>15</v>
      </c>
    </row>
    <row r="7" spans="1:20" ht="21" customHeight="1">
      <c r="A7" s="35"/>
      <c r="B7" s="35"/>
      <c r="C7" s="35"/>
      <c r="D7" s="35"/>
      <c r="E7" s="35" t="s">
        <v>49</v>
      </c>
      <c r="F7" s="36">
        <v>27295.77</v>
      </c>
      <c r="G7" s="36">
        <v>0</v>
      </c>
      <c r="H7" s="36">
        <v>0</v>
      </c>
      <c r="I7" s="36">
        <v>4800</v>
      </c>
      <c r="J7" s="36">
        <v>13595.77</v>
      </c>
      <c r="K7" s="36">
        <v>13595.77</v>
      </c>
      <c r="L7" s="36">
        <v>0</v>
      </c>
      <c r="M7" s="36">
        <v>0</v>
      </c>
      <c r="N7" s="36">
        <v>0</v>
      </c>
      <c r="O7" s="36">
        <v>8900</v>
      </c>
      <c r="P7" s="36">
        <v>0</v>
      </c>
      <c r="Q7" s="36">
        <v>0</v>
      </c>
      <c r="R7" s="36">
        <v>0</v>
      </c>
      <c r="S7" s="36">
        <v>0</v>
      </c>
      <c r="T7" s="12">
        <v>0</v>
      </c>
    </row>
    <row r="8" spans="1:20" ht="21" customHeight="1">
      <c r="A8" s="37" t="s">
        <v>70</v>
      </c>
      <c r="B8" s="35"/>
      <c r="C8" s="35"/>
      <c r="D8" s="35"/>
      <c r="E8" s="35" t="s">
        <v>71</v>
      </c>
      <c r="F8" s="36">
        <v>27295.77</v>
      </c>
      <c r="G8" s="36">
        <v>0</v>
      </c>
      <c r="H8" s="36">
        <v>0</v>
      </c>
      <c r="I8" s="36">
        <v>4800</v>
      </c>
      <c r="J8" s="36">
        <v>13595.77</v>
      </c>
      <c r="K8" s="36">
        <v>13595.77</v>
      </c>
      <c r="L8" s="36">
        <v>0</v>
      </c>
      <c r="M8" s="36">
        <v>0</v>
      </c>
      <c r="N8" s="36">
        <v>0</v>
      </c>
      <c r="O8" s="36">
        <v>8900</v>
      </c>
      <c r="P8" s="36">
        <v>0</v>
      </c>
      <c r="Q8" s="36">
        <v>0</v>
      </c>
      <c r="R8" s="36">
        <v>0</v>
      </c>
      <c r="S8" s="36">
        <v>0</v>
      </c>
      <c r="T8" s="12">
        <v>0</v>
      </c>
    </row>
    <row r="9" spans="1:20" ht="21" customHeight="1">
      <c r="A9" s="35" t="s">
        <v>72</v>
      </c>
      <c r="B9" s="35"/>
      <c r="C9" s="35"/>
      <c r="D9" s="35"/>
      <c r="E9" s="35" t="s">
        <v>73</v>
      </c>
      <c r="F9" s="36">
        <v>26723.47</v>
      </c>
      <c r="G9" s="36">
        <v>0</v>
      </c>
      <c r="H9" s="36">
        <v>0</v>
      </c>
      <c r="I9" s="36">
        <v>4800</v>
      </c>
      <c r="J9" s="36">
        <v>13023.47</v>
      </c>
      <c r="K9" s="36">
        <v>13023.47</v>
      </c>
      <c r="L9" s="36">
        <v>0</v>
      </c>
      <c r="M9" s="36">
        <v>0</v>
      </c>
      <c r="N9" s="36">
        <v>0</v>
      </c>
      <c r="O9" s="36">
        <v>8900</v>
      </c>
      <c r="P9" s="36">
        <v>0</v>
      </c>
      <c r="Q9" s="36">
        <v>0</v>
      </c>
      <c r="R9" s="36">
        <v>0</v>
      </c>
      <c r="S9" s="36">
        <v>0</v>
      </c>
      <c r="T9" s="12">
        <v>0</v>
      </c>
    </row>
    <row r="10" spans="1:20" ht="21" customHeight="1">
      <c r="A10" s="35" t="s">
        <v>74</v>
      </c>
      <c r="B10" s="37" t="s">
        <v>75</v>
      </c>
      <c r="C10" s="37" t="s">
        <v>76</v>
      </c>
      <c r="D10" s="37" t="s">
        <v>77</v>
      </c>
      <c r="E10" s="35" t="s">
        <v>78</v>
      </c>
      <c r="F10" s="36">
        <v>26723.47</v>
      </c>
      <c r="G10" s="36">
        <v>0</v>
      </c>
      <c r="H10" s="36">
        <v>0</v>
      </c>
      <c r="I10" s="36">
        <v>4800</v>
      </c>
      <c r="J10" s="36">
        <v>13023.47</v>
      </c>
      <c r="K10" s="36">
        <v>13023.47</v>
      </c>
      <c r="L10" s="36">
        <v>0</v>
      </c>
      <c r="M10" s="36">
        <v>0</v>
      </c>
      <c r="N10" s="36">
        <v>0</v>
      </c>
      <c r="O10" s="36">
        <v>8900</v>
      </c>
      <c r="P10" s="36">
        <v>0</v>
      </c>
      <c r="Q10" s="36">
        <v>0</v>
      </c>
      <c r="R10" s="36">
        <v>0</v>
      </c>
      <c r="S10" s="36">
        <v>0</v>
      </c>
      <c r="T10" s="12">
        <v>0</v>
      </c>
    </row>
    <row r="11" spans="1:20" ht="21" customHeight="1">
      <c r="A11" s="35" t="s">
        <v>79</v>
      </c>
      <c r="B11" s="35"/>
      <c r="C11" s="35"/>
      <c r="D11" s="35"/>
      <c r="E11" s="35" t="s">
        <v>80</v>
      </c>
      <c r="F11" s="36">
        <v>572.29999999999995</v>
      </c>
      <c r="G11" s="36">
        <v>0</v>
      </c>
      <c r="H11" s="36">
        <v>0</v>
      </c>
      <c r="I11" s="36">
        <v>0</v>
      </c>
      <c r="J11" s="36">
        <v>572.29999999999995</v>
      </c>
      <c r="K11" s="36">
        <v>572.29999999999995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12">
        <v>0</v>
      </c>
    </row>
    <row r="12" spans="1:20" ht="21" customHeight="1">
      <c r="A12" s="35" t="s">
        <v>81</v>
      </c>
      <c r="B12" s="37" t="s">
        <v>75</v>
      </c>
      <c r="C12" s="37" t="s">
        <v>82</v>
      </c>
      <c r="D12" s="37" t="s">
        <v>82</v>
      </c>
      <c r="E12" s="35" t="s">
        <v>83</v>
      </c>
      <c r="F12" s="36">
        <v>451.79</v>
      </c>
      <c r="G12" s="36">
        <v>0</v>
      </c>
      <c r="H12" s="36">
        <v>0</v>
      </c>
      <c r="I12" s="36">
        <v>0</v>
      </c>
      <c r="J12" s="36">
        <v>451.79</v>
      </c>
      <c r="K12" s="36">
        <v>451.79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12">
        <v>0</v>
      </c>
    </row>
    <row r="13" spans="1:20" ht="21" customHeight="1">
      <c r="A13" s="35" t="s">
        <v>84</v>
      </c>
      <c r="B13" s="37" t="s">
        <v>85</v>
      </c>
      <c r="C13" s="37" t="s">
        <v>86</v>
      </c>
      <c r="D13" s="37" t="s">
        <v>87</v>
      </c>
      <c r="E13" s="35" t="s">
        <v>88</v>
      </c>
      <c r="F13" s="36">
        <v>4.24</v>
      </c>
      <c r="G13" s="36">
        <v>0</v>
      </c>
      <c r="H13" s="36">
        <v>0</v>
      </c>
      <c r="I13" s="36">
        <v>0</v>
      </c>
      <c r="J13" s="36">
        <v>4.24</v>
      </c>
      <c r="K13" s="36">
        <v>4.24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12">
        <v>0</v>
      </c>
    </row>
    <row r="14" spans="1:20" ht="21" customHeight="1">
      <c r="A14" s="35" t="s">
        <v>84</v>
      </c>
      <c r="B14" s="35"/>
      <c r="C14" s="37" t="s">
        <v>77</v>
      </c>
      <c r="D14" s="37" t="s">
        <v>82</v>
      </c>
      <c r="E14" s="35" t="s">
        <v>89</v>
      </c>
      <c r="F14" s="36">
        <v>13.7</v>
      </c>
      <c r="G14" s="36">
        <v>0</v>
      </c>
      <c r="H14" s="36">
        <v>0</v>
      </c>
      <c r="I14" s="36">
        <v>0</v>
      </c>
      <c r="J14" s="36">
        <v>13.7</v>
      </c>
      <c r="K14" s="36">
        <v>13.7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12">
        <v>0</v>
      </c>
    </row>
    <row r="15" spans="1:20" ht="21" customHeight="1">
      <c r="A15" s="35" t="s">
        <v>84</v>
      </c>
      <c r="B15" s="35"/>
      <c r="C15" s="37" t="s">
        <v>90</v>
      </c>
      <c r="D15" s="37" t="s">
        <v>86</v>
      </c>
      <c r="E15" s="35" t="s">
        <v>91</v>
      </c>
      <c r="F15" s="36">
        <v>70.89</v>
      </c>
      <c r="G15" s="36">
        <v>0</v>
      </c>
      <c r="H15" s="36">
        <v>0</v>
      </c>
      <c r="I15" s="36">
        <v>0</v>
      </c>
      <c r="J15" s="36">
        <v>70.89</v>
      </c>
      <c r="K15" s="36">
        <v>70.89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12">
        <v>0</v>
      </c>
    </row>
    <row r="16" spans="1:20" ht="21" customHeight="1">
      <c r="A16" s="35" t="s">
        <v>84</v>
      </c>
      <c r="B16" s="37" t="s">
        <v>92</v>
      </c>
      <c r="C16" s="37" t="s">
        <v>82</v>
      </c>
      <c r="D16" s="35"/>
      <c r="E16" s="35" t="s">
        <v>93</v>
      </c>
      <c r="F16" s="36">
        <v>31.68</v>
      </c>
      <c r="G16" s="36">
        <v>0</v>
      </c>
      <c r="H16" s="36">
        <v>0</v>
      </c>
      <c r="I16" s="36">
        <v>0</v>
      </c>
      <c r="J16" s="36">
        <v>31.68</v>
      </c>
      <c r="K16" s="36">
        <v>31.68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12">
        <v>0</v>
      </c>
    </row>
  </sheetData>
  <dataConsolidate/>
  <mergeCells count="9">
    <mergeCell ref="R4:R5"/>
    <mergeCell ref="S4:S5"/>
    <mergeCell ref="T4:T5"/>
    <mergeCell ref="A4:A5"/>
    <mergeCell ref="E4:E5"/>
    <mergeCell ref="F4:F5"/>
    <mergeCell ref="O4:O5"/>
    <mergeCell ref="P4:P5"/>
    <mergeCell ref="Q4:Q5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80" fitToWidth="5" orientation="landscape" horizontalDpi="30066" verticalDpi="26478" r:id="rId1"/>
  <headerFooter alignWithMargins="0">
    <oddFooter xml:space="preserve">&amp;L第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showZeros="0" topLeftCell="B1" workbookViewId="0">
      <selection activeCell="K13" sqref="K13"/>
    </sheetView>
  </sheetViews>
  <sheetFormatPr defaultColWidth="9.1640625" defaultRowHeight="12"/>
  <cols>
    <col min="1" max="1" width="10" style="1" customWidth="1"/>
    <col min="2" max="4" width="5.1640625" style="1" customWidth="1"/>
    <col min="5" max="5" width="26.33203125" style="1" customWidth="1"/>
    <col min="6" max="6" width="15.5" style="1" customWidth="1"/>
    <col min="7" max="7" width="16" style="1" customWidth="1"/>
    <col min="8" max="10" width="12.5" style="1" customWidth="1"/>
    <col min="11" max="11" width="11.5" style="1" customWidth="1"/>
    <col min="12" max="14" width="12.5" style="1" customWidth="1"/>
    <col min="15" max="15" width="9.1640625" style="1" customWidth="1"/>
    <col min="16" max="16" width="12.5" style="1" customWidth="1"/>
    <col min="17" max="18" width="8" style="1" customWidth="1"/>
    <col min="19" max="19" width="12.5" style="1" customWidth="1"/>
    <col min="20" max="16384" width="9.1640625" style="1"/>
  </cols>
  <sheetData>
    <row r="1" spans="1:19" ht="21" customHeight="1">
      <c r="S1" s="2" t="s">
        <v>94</v>
      </c>
    </row>
    <row r="2" spans="1:19" ht="30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5" t="s">
        <v>2</v>
      </c>
      <c r="S3" s="2" t="s">
        <v>3</v>
      </c>
    </row>
    <row r="4" spans="1:19" ht="21" customHeight="1">
      <c r="A4" s="96" t="s">
        <v>46</v>
      </c>
      <c r="B4" s="25" t="s">
        <v>47</v>
      </c>
      <c r="C4" s="6"/>
      <c r="D4" s="6"/>
      <c r="E4" s="94" t="s">
        <v>48</v>
      </c>
      <c r="F4" s="95" t="s">
        <v>49</v>
      </c>
      <c r="G4" s="6" t="s">
        <v>96</v>
      </c>
      <c r="H4" s="6"/>
      <c r="I4" s="6"/>
      <c r="J4" s="6"/>
      <c r="K4" s="6" t="s">
        <v>97</v>
      </c>
      <c r="L4" s="38"/>
      <c r="M4" s="39"/>
      <c r="N4" s="40"/>
      <c r="O4" s="40"/>
      <c r="P4" s="98" t="s">
        <v>98</v>
      </c>
      <c r="Q4" s="97" t="s">
        <v>99</v>
      </c>
      <c r="R4" s="95" t="s">
        <v>100</v>
      </c>
      <c r="S4" s="95" t="s">
        <v>101</v>
      </c>
    </row>
    <row r="5" spans="1:19" ht="42.75" customHeight="1">
      <c r="A5" s="96"/>
      <c r="B5" s="42" t="s">
        <v>58</v>
      </c>
      <c r="C5" s="7" t="s">
        <v>59</v>
      </c>
      <c r="D5" s="7" t="s">
        <v>60</v>
      </c>
      <c r="E5" s="94"/>
      <c r="F5" s="95"/>
      <c r="G5" s="29" t="s">
        <v>64</v>
      </c>
      <c r="H5" s="28" t="s">
        <v>102</v>
      </c>
      <c r="I5" s="28" t="s">
        <v>103</v>
      </c>
      <c r="J5" s="28" t="s">
        <v>104</v>
      </c>
      <c r="K5" s="30" t="s">
        <v>64</v>
      </c>
      <c r="L5" s="28" t="s">
        <v>105</v>
      </c>
      <c r="M5" s="28" t="s">
        <v>106</v>
      </c>
      <c r="N5" s="28" t="s">
        <v>107</v>
      </c>
      <c r="O5" s="28" t="s">
        <v>108</v>
      </c>
      <c r="P5" s="98"/>
      <c r="Q5" s="97"/>
      <c r="R5" s="95"/>
      <c r="S5" s="95"/>
    </row>
    <row r="6" spans="1:19" ht="21" customHeight="1">
      <c r="A6" s="8" t="s">
        <v>69</v>
      </c>
      <c r="B6" s="8" t="s">
        <v>69</v>
      </c>
      <c r="C6" s="8" t="s">
        <v>69</v>
      </c>
      <c r="D6" s="8" t="s">
        <v>69</v>
      </c>
      <c r="E6" s="8" t="s">
        <v>69</v>
      </c>
      <c r="F6" s="8">
        <v>1</v>
      </c>
      <c r="G6" s="8">
        <f t="shared" ref="G6:S6" si="0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</row>
    <row r="7" spans="1:19" ht="21" customHeight="1">
      <c r="A7" s="35"/>
      <c r="B7" s="35"/>
      <c r="C7" s="35"/>
      <c r="D7" s="35"/>
      <c r="E7" s="35" t="s">
        <v>49</v>
      </c>
      <c r="F7" s="36">
        <v>27295.77</v>
      </c>
      <c r="G7" s="36">
        <v>19717.77</v>
      </c>
      <c r="H7" s="36">
        <v>13870.3</v>
      </c>
      <c r="I7" s="12">
        <v>5314.44</v>
      </c>
      <c r="J7" s="43">
        <v>533.03</v>
      </c>
      <c r="K7" s="36">
        <v>6243</v>
      </c>
      <c r="L7" s="36">
        <v>1848</v>
      </c>
      <c r="M7" s="36">
        <v>1665</v>
      </c>
      <c r="N7" s="36">
        <v>2730</v>
      </c>
      <c r="O7" s="36">
        <v>0</v>
      </c>
      <c r="P7" s="36">
        <v>1335</v>
      </c>
      <c r="Q7" s="36">
        <v>0</v>
      </c>
      <c r="R7" s="36">
        <v>0</v>
      </c>
      <c r="S7" s="12">
        <v>0</v>
      </c>
    </row>
    <row r="8" spans="1:19" ht="21" customHeight="1">
      <c r="A8" s="37" t="s">
        <v>70</v>
      </c>
      <c r="B8" s="35"/>
      <c r="C8" s="35"/>
      <c r="D8" s="35"/>
      <c r="E8" s="35" t="s">
        <v>71</v>
      </c>
      <c r="F8" s="36">
        <v>27295.77</v>
      </c>
      <c r="G8" s="36">
        <v>19717.77</v>
      </c>
      <c r="H8" s="36">
        <v>13870.3</v>
      </c>
      <c r="I8" s="12">
        <v>5314.44</v>
      </c>
      <c r="J8" s="43">
        <v>533.03</v>
      </c>
      <c r="K8" s="36">
        <v>6243</v>
      </c>
      <c r="L8" s="36">
        <v>1848</v>
      </c>
      <c r="M8" s="36">
        <v>1665</v>
      </c>
      <c r="N8" s="36">
        <v>2730</v>
      </c>
      <c r="O8" s="36">
        <v>0</v>
      </c>
      <c r="P8" s="36">
        <v>1335</v>
      </c>
      <c r="Q8" s="36">
        <v>0</v>
      </c>
      <c r="R8" s="36">
        <v>0</v>
      </c>
      <c r="S8" s="12">
        <v>0</v>
      </c>
    </row>
    <row r="9" spans="1:19" ht="21" customHeight="1">
      <c r="A9" s="35" t="s">
        <v>72</v>
      </c>
      <c r="B9" s="35"/>
      <c r="C9" s="35"/>
      <c r="D9" s="35"/>
      <c r="E9" s="35" t="s">
        <v>73</v>
      </c>
      <c r="F9" s="36">
        <v>26723.47</v>
      </c>
      <c r="G9" s="36">
        <v>19156.47</v>
      </c>
      <c r="H9" s="36">
        <v>13409.4</v>
      </c>
      <c r="I9" s="12">
        <v>5227.74</v>
      </c>
      <c r="J9" s="43">
        <v>519.33000000000004</v>
      </c>
      <c r="K9" s="36">
        <v>6232</v>
      </c>
      <c r="L9" s="36">
        <v>1837</v>
      </c>
      <c r="M9" s="36">
        <v>1665</v>
      </c>
      <c r="N9" s="36">
        <v>2730</v>
      </c>
      <c r="O9" s="36">
        <v>0</v>
      </c>
      <c r="P9" s="36">
        <v>1335</v>
      </c>
      <c r="Q9" s="36">
        <v>0</v>
      </c>
      <c r="R9" s="36">
        <v>0</v>
      </c>
      <c r="S9" s="12">
        <v>0</v>
      </c>
    </row>
    <row r="10" spans="1:19" ht="21" customHeight="1">
      <c r="A10" s="35" t="s">
        <v>74</v>
      </c>
      <c r="B10" s="37" t="s">
        <v>75</v>
      </c>
      <c r="C10" s="37" t="s">
        <v>76</v>
      </c>
      <c r="D10" s="37" t="s">
        <v>77</v>
      </c>
      <c r="E10" s="35" t="s">
        <v>78</v>
      </c>
      <c r="F10" s="36">
        <v>26723.47</v>
      </c>
      <c r="G10" s="36">
        <v>19156.47</v>
      </c>
      <c r="H10" s="36">
        <v>13409.4</v>
      </c>
      <c r="I10" s="12">
        <v>5227.74</v>
      </c>
      <c r="J10" s="43">
        <v>519.33000000000004</v>
      </c>
      <c r="K10" s="36">
        <v>6232</v>
      </c>
      <c r="L10" s="36">
        <v>1837</v>
      </c>
      <c r="M10" s="36">
        <v>1665</v>
      </c>
      <c r="N10" s="36">
        <v>2730</v>
      </c>
      <c r="O10" s="36">
        <v>0</v>
      </c>
      <c r="P10" s="36">
        <v>1335</v>
      </c>
      <c r="Q10" s="36">
        <v>0</v>
      </c>
      <c r="R10" s="36">
        <v>0</v>
      </c>
      <c r="S10" s="12">
        <v>0</v>
      </c>
    </row>
    <row r="11" spans="1:19" ht="21" customHeight="1">
      <c r="A11" s="35" t="s">
        <v>79</v>
      </c>
      <c r="B11" s="35"/>
      <c r="C11" s="35"/>
      <c r="D11" s="35"/>
      <c r="E11" s="35" t="s">
        <v>80</v>
      </c>
      <c r="F11" s="36">
        <v>572.29999999999995</v>
      </c>
      <c r="G11" s="36">
        <v>561.29999999999995</v>
      </c>
      <c r="H11" s="36">
        <v>460.9</v>
      </c>
      <c r="I11" s="12">
        <v>86.7</v>
      </c>
      <c r="J11" s="43">
        <v>13.7</v>
      </c>
      <c r="K11" s="36">
        <v>11</v>
      </c>
      <c r="L11" s="36">
        <v>11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12">
        <v>0</v>
      </c>
    </row>
    <row r="12" spans="1:19" ht="21" customHeight="1">
      <c r="A12" s="35" t="s">
        <v>81</v>
      </c>
      <c r="B12" s="37" t="s">
        <v>75</v>
      </c>
      <c r="C12" s="37" t="s">
        <v>82</v>
      </c>
      <c r="D12" s="37" t="s">
        <v>82</v>
      </c>
      <c r="E12" s="35" t="s">
        <v>83</v>
      </c>
      <c r="F12" s="36">
        <v>451.79</v>
      </c>
      <c r="G12" s="36">
        <v>440.79</v>
      </c>
      <c r="H12" s="36">
        <v>354.09</v>
      </c>
      <c r="I12" s="12">
        <v>86.7</v>
      </c>
      <c r="J12" s="43">
        <v>0</v>
      </c>
      <c r="K12" s="36">
        <v>11</v>
      </c>
      <c r="L12" s="36">
        <v>11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12">
        <v>0</v>
      </c>
    </row>
    <row r="13" spans="1:19" ht="21" customHeight="1">
      <c r="A13" s="35" t="s">
        <v>84</v>
      </c>
      <c r="B13" s="37" t="s">
        <v>85</v>
      </c>
      <c r="C13" s="37" t="s">
        <v>86</v>
      </c>
      <c r="D13" s="37" t="s">
        <v>87</v>
      </c>
      <c r="E13" s="35" t="s">
        <v>88</v>
      </c>
      <c r="F13" s="36">
        <v>4.24</v>
      </c>
      <c r="G13" s="36">
        <v>4.24</v>
      </c>
      <c r="H13" s="36">
        <v>4.24</v>
      </c>
      <c r="I13" s="12">
        <v>0</v>
      </c>
      <c r="J13" s="43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2">
        <v>0</v>
      </c>
    </row>
    <row r="14" spans="1:19" ht="21" customHeight="1">
      <c r="A14" s="35" t="s">
        <v>84</v>
      </c>
      <c r="B14" s="35"/>
      <c r="C14" s="37" t="s">
        <v>77</v>
      </c>
      <c r="D14" s="37" t="s">
        <v>82</v>
      </c>
      <c r="E14" s="35" t="s">
        <v>89</v>
      </c>
      <c r="F14" s="36">
        <v>13.7</v>
      </c>
      <c r="G14" s="36">
        <v>13.7</v>
      </c>
      <c r="H14" s="36">
        <v>0</v>
      </c>
      <c r="I14" s="12">
        <v>0</v>
      </c>
      <c r="J14" s="43">
        <v>13.7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2">
        <v>0</v>
      </c>
    </row>
    <row r="15" spans="1:19" ht="21" customHeight="1">
      <c r="A15" s="35" t="s">
        <v>84</v>
      </c>
      <c r="B15" s="35"/>
      <c r="C15" s="37" t="s">
        <v>90</v>
      </c>
      <c r="D15" s="37" t="s">
        <v>86</v>
      </c>
      <c r="E15" s="35" t="s">
        <v>91</v>
      </c>
      <c r="F15" s="36">
        <v>70.89</v>
      </c>
      <c r="G15" s="36">
        <v>70.89</v>
      </c>
      <c r="H15" s="36">
        <v>70.89</v>
      </c>
      <c r="I15" s="12">
        <v>0</v>
      </c>
      <c r="J15" s="43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12">
        <v>0</v>
      </c>
    </row>
    <row r="16" spans="1:19" ht="21" customHeight="1">
      <c r="A16" s="35" t="s">
        <v>84</v>
      </c>
      <c r="B16" s="37" t="s">
        <v>92</v>
      </c>
      <c r="C16" s="37" t="s">
        <v>82</v>
      </c>
      <c r="D16" s="35"/>
      <c r="E16" s="35" t="s">
        <v>93</v>
      </c>
      <c r="F16" s="36">
        <v>31.68</v>
      </c>
      <c r="G16" s="36">
        <v>31.68</v>
      </c>
      <c r="H16" s="36">
        <v>31.68</v>
      </c>
      <c r="I16" s="12">
        <v>0</v>
      </c>
      <c r="J16" s="43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12">
        <v>0</v>
      </c>
    </row>
  </sheetData>
  <dataConsolidate/>
  <mergeCells count="7">
    <mergeCell ref="S4:S5"/>
    <mergeCell ref="A4:A5"/>
    <mergeCell ref="E4:E5"/>
    <mergeCell ref="F4:F5"/>
    <mergeCell ref="P4:P5"/>
    <mergeCell ref="Q4:Q5"/>
    <mergeCell ref="R4:R5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75" fitToWidth="5" orientation="landscape" horizontalDpi="30066" verticalDpi="26478" r:id="rId1"/>
  <headerFooter alignWithMargins="0">
    <oddFooter xml:space="preserve">&amp;L第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showZeros="0" workbookViewId="0">
      <selection activeCell="D12" sqref="D12"/>
    </sheetView>
  </sheetViews>
  <sheetFormatPr defaultColWidth="9.1640625" defaultRowHeight="19.5" customHeight="1"/>
  <cols>
    <col min="1" max="1" width="39.83203125" style="44" customWidth="1"/>
    <col min="2" max="2" width="32.83203125" style="44" customWidth="1"/>
    <col min="3" max="3" width="39.83203125" style="44" customWidth="1"/>
    <col min="4" max="4" width="21.33203125" style="44" customWidth="1"/>
    <col min="5" max="5" width="34.33203125" style="44" customWidth="1"/>
    <col min="6" max="6" width="24.83203125" style="44" customWidth="1"/>
    <col min="7" max="16384" width="9.1640625" style="44"/>
  </cols>
  <sheetData>
    <row r="1" spans="1:9" ht="19.5" customHeight="1">
      <c r="F1" s="45"/>
    </row>
    <row r="2" spans="1:9" ht="29.25" customHeight="1">
      <c r="A2" s="46" t="s">
        <v>109</v>
      </c>
      <c r="B2" s="47"/>
      <c r="C2" s="47"/>
      <c r="D2" s="47"/>
      <c r="E2" s="47"/>
      <c r="F2" s="47"/>
    </row>
    <row r="3" spans="1:9" ht="19.5" customHeight="1">
      <c r="A3" s="48" t="s">
        <v>2</v>
      </c>
      <c r="F3" s="45" t="s">
        <v>3</v>
      </c>
    </row>
    <row r="4" spans="1:9" ht="21.75" customHeight="1">
      <c r="A4" s="49" t="s">
        <v>4</v>
      </c>
      <c r="B4" s="50"/>
      <c r="C4" s="50" t="s">
        <v>5</v>
      </c>
      <c r="D4" s="50"/>
      <c r="E4" s="50"/>
      <c r="F4" s="50"/>
    </row>
    <row r="5" spans="1:9" ht="25.5" customHeight="1">
      <c r="A5" s="51" t="s">
        <v>6</v>
      </c>
      <c r="B5" s="52" t="s">
        <v>7</v>
      </c>
      <c r="C5" s="53" t="s">
        <v>110</v>
      </c>
      <c r="D5" s="51" t="s">
        <v>111</v>
      </c>
      <c r="E5" s="52" t="s">
        <v>112</v>
      </c>
      <c r="F5" s="51" t="s">
        <v>113</v>
      </c>
    </row>
    <row r="6" spans="1:9" ht="21.75" customHeight="1">
      <c r="A6" s="54" t="s">
        <v>10</v>
      </c>
      <c r="B6" s="55">
        <v>13595.77</v>
      </c>
      <c r="C6" s="56" t="s">
        <v>114</v>
      </c>
      <c r="D6" s="57">
        <v>13595.77</v>
      </c>
      <c r="E6" s="57">
        <v>13595.77</v>
      </c>
      <c r="F6" s="58"/>
      <c r="G6" s="59"/>
    </row>
    <row r="7" spans="1:9" ht="21.75" customHeight="1">
      <c r="A7" s="54" t="s">
        <v>12</v>
      </c>
      <c r="B7" s="55">
        <v>13595.77</v>
      </c>
      <c r="C7" s="60" t="s">
        <v>115</v>
      </c>
      <c r="D7" s="78">
        <v>13475.26</v>
      </c>
      <c r="E7" s="78">
        <v>13475.26</v>
      </c>
      <c r="F7" s="58"/>
      <c r="G7" s="59"/>
    </row>
    <row r="8" spans="1:9" ht="21.75" customHeight="1">
      <c r="A8" s="54" t="s">
        <v>14</v>
      </c>
      <c r="B8" s="55">
        <v>0</v>
      </c>
      <c r="C8" s="56" t="s">
        <v>116</v>
      </c>
      <c r="D8" s="78">
        <v>88.83</v>
      </c>
      <c r="E8" s="78">
        <v>88.83</v>
      </c>
      <c r="F8" s="58"/>
      <c r="G8" s="59"/>
    </row>
    <row r="9" spans="1:9" ht="21.75" customHeight="1">
      <c r="A9" s="54" t="s">
        <v>16</v>
      </c>
      <c r="B9" s="55">
        <v>0</v>
      </c>
      <c r="C9" s="56" t="s">
        <v>117</v>
      </c>
      <c r="D9" s="78">
        <v>31.68</v>
      </c>
      <c r="E9" s="78">
        <v>31.68</v>
      </c>
      <c r="F9" s="58"/>
      <c r="G9" s="59"/>
    </row>
    <row r="10" spans="1:9" ht="21.75" customHeight="1">
      <c r="A10" s="54" t="s">
        <v>18</v>
      </c>
      <c r="B10" s="61">
        <v>0</v>
      </c>
      <c r="C10" s="58"/>
      <c r="D10" s="58"/>
      <c r="E10" s="58"/>
      <c r="F10" s="58"/>
      <c r="G10" s="59"/>
    </row>
    <row r="11" spans="1:9" ht="21.75" customHeight="1">
      <c r="A11" s="62" t="s">
        <v>118</v>
      </c>
      <c r="B11" s="55"/>
      <c r="C11" s="63" t="s">
        <v>119</v>
      </c>
      <c r="D11" s="57"/>
      <c r="E11" s="58"/>
      <c r="F11" s="58"/>
      <c r="G11" s="59"/>
      <c r="I11" s="59"/>
    </row>
    <row r="12" spans="1:9" ht="21.75" customHeight="1">
      <c r="A12" s="54" t="s">
        <v>120</v>
      </c>
      <c r="B12" s="55">
        <v>0</v>
      </c>
      <c r="C12" s="56"/>
      <c r="D12" s="57"/>
      <c r="E12" s="58"/>
      <c r="F12" s="58"/>
      <c r="G12" s="59"/>
    </row>
    <row r="13" spans="1:9" ht="21.75" customHeight="1">
      <c r="A13" s="54" t="s">
        <v>121</v>
      </c>
      <c r="B13" s="55">
        <v>0</v>
      </c>
      <c r="C13" s="58"/>
      <c r="D13" s="58"/>
      <c r="E13" s="58"/>
      <c r="F13" s="58"/>
      <c r="G13" s="59"/>
    </row>
    <row r="14" spans="1:9" ht="21.75" customHeight="1">
      <c r="A14" s="62"/>
      <c r="B14" s="64">
        <v>0</v>
      </c>
      <c r="C14" s="56"/>
      <c r="D14" s="57"/>
      <c r="E14" s="58"/>
      <c r="F14" s="58"/>
      <c r="G14" s="59"/>
    </row>
    <row r="15" spans="1:9" ht="21.75" customHeight="1">
      <c r="A15" s="62"/>
      <c r="B15" s="64">
        <v>0</v>
      </c>
      <c r="C15" s="56"/>
      <c r="D15" s="57"/>
      <c r="E15" s="58"/>
      <c r="F15" s="58"/>
      <c r="G15" s="59"/>
    </row>
    <row r="16" spans="1:9" ht="21.75" customHeight="1">
      <c r="A16" s="54"/>
      <c r="B16" s="55"/>
      <c r="C16" s="56"/>
      <c r="D16" s="57"/>
      <c r="E16" s="58"/>
      <c r="F16" s="58"/>
      <c r="G16" s="59"/>
    </row>
    <row r="17" spans="1:7" ht="21.75" customHeight="1">
      <c r="A17" s="54"/>
      <c r="B17" s="55"/>
      <c r="C17" s="56"/>
      <c r="D17" s="57"/>
      <c r="E17" s="58"/>
      <c r="F17" s="58"/>
      <c r="G17" s="59"/>
    </row>
    <row r="18" spans="1:7" ht="21.75" customHeight="1">
      <c r="A18" s="54"/>
      <c r="B18" s="55"/>
      <c r="C18" s="56"/>
      <c r="D18" s="57"/>
      <c r="E18" s="58"/>
      <c r="F18" s="58"/>
      <c r="G18" s="59"/>
    </row>
    <row r="19" spans="1:7" ht="21.75" customHeight="1">
      <c r="A19" s="54"/>
      <c r="B19" s="55"/>
      <c r="C19" s="56"/>
      <c r="D19" s="57"/>
      <c r="E19" s="58"/>
      <c r="F19" s="58"/>
      <c r="G19" s="59"/>
    </row>
    <row r="20" spans="1:7" ht="21.75" customHeight="1">
      <c r="A20" s="62"/>
      <c r="B20" s="65"/>
      <c r="C20" s="56"/>
      <c r="D20" s="57"/>
      <c r="E20" s="58"/>
      <c r="F20" s="58"/>
      <c r="G20" s="59"/>
    </row>
    <row r="21" spans="1:7" ht="19.5" customHeight="1">
      <c r="A21" s="62"/>
      <c r="B21" s="65"/>
      <c r="C21" s="56"/>
      <c r="D21" s="57"/>
      <c r="E21" s="58"/>
      <c r="F21" s="58"/>
    </row>
    <row r="22" spans="1:7" ht="19.5" customHeight="1">
      <c r="A22" s="62"/>
      <c r="B22" s="65"/>
      <c r="C22" s="56"/>
      <c r="D22" s="57"/>
      <c r="E22" s="58"/>
      <c r="F22" s="58"/>
    </row>
    <row r="23" spans="1:7" ht="19.5" customHeight="1">
      <c r="A23" s="62"/>
      <c r="B23" s="65"/>
      <c r="C23" s="56"/>
      <c r="D23" s="57"/>
      <c r="E23" s="58"/>
      <c r="F23" s="58"/>
    </row>
    <row r="24" spans="1:7" ht="19.5" customHeight="1">
      <c r="A24" s="62"/>
      <c r="B24" s="65"/>
      <c r="C24" s="58"/>
      <c r="D24" s="58"/>
      <c r="E24" s="58"/>
      <c r="F24" s="58"/>
    </row>
    <row r="25" spans="1:7" ht="19.5" customHeight="1">
      <c r="A25" s="62"/>
      <c r="B25" s="65"/>
      <c r="C25" s="60"/>
      <c r="D25" s="66">
        <v>0</v>
      </c>
      <c r="E25" s="58"/>
      <c r="F25" s="58"/>
    </row>
    <row r="26" spans="1:7" ht="21.75" customHeight="1">
      <c r="A26" s="62"/>
      <c r="B26" s="65"/>
      <c r="C26" s="60"/>
      <c r="D26" s="57">
        <v>0</v>
      </c>
      <c r="E26" s="58"/>
      <c r="F26" s="58"/>
      <c r="G26" s="59"/>
    </row>
    <row r="27" spans="1:7" ht="21.75" customHeight="1">
      <c r="A27" s="52"/>
      <c r="B27" s="65"/>
      <c r="D27" s="67"/>
      <c r="E27" s="58"/>
      <c r="F27" s="58"/>
      <c r="G27" s="59"/>
    </row>
    <row r="28" spans="1:7" ht="21.75" customHeight="1">
      <c r="A28" s="52"/>
      <c r="B28" s="68"/>
      <c r="C28" s="51"/>
      <c r="D28" s="69"/>
      <c r="E28" s="58"/>
      <c r="F28" s="58"/>
    </row>
    <row r="29" spans="1:7" ht="21.75" customHeight="1">
      <c r="A29" s="70"/>
      <c r="B29" s="68"/>
      <c r="D29" s="71">
        <v>0</v>
      </c>
      <c r="E29" s="58"/>
      <c r="F29" s="58"/>
    </row>
    <row r="30" spans="1:7" ht="21.75" customHeight="1">
      <c r="A30" s="70"/>
      <c r="B30" s="68"/>
      <c r="C30" s="72"/>
      <c r="D30" s="73"/>
      <c r="E30" s="58"/>
      <c r="F30" s="58"/>
    </row>
    <row r="31" spans="1:7" ht="19.5" customHeight="1">
      <c r="A31" s="74"/>
      <c r="B31" s="55"/>
      <c r="C31" s="72"/>
      <c r="D31" s="73"/>
      <c r="E31" s="58"/>
      <c r="F31" s="58"/>
    </row>
    <row r="32" spans="1:7" ht="19.5" customHeight="1">
      <c r="A32" s="74"/>
      <c r="B32" s="75"/>
      <c r="C32" s="72"/>
      <c r="D32" s="73"/>
      <c r="E32" s="58"/>
      <c r="F32" s="58"/>
    </row>
    <row r="33" spans="1:6" ht="19.5" customHeight="1">
      <c r="A33" s="74"/>
      <c r="B33" s="55"/>
      <c r="C33" s="72"/>
      <c r="D33" s="65"/>
      <c r="E33" s="58"/>
      <c r="F33" s="58"/>
    </row>
    <row r="34" spans="1:6" ht="21.75" customHeight="1">
      <c r="A34" s="62"/>
      <c r="B34" s="76"/>
      <c r="C34" s="72"/>
      <c r="D34" s="65"/>
      <c r="E34" s="58"/>
      <c r="F34" s="58"/>
    </row>
    <row r="35" spans="1:6" ht="21.75" customHeight="1">
      <c r="A35" s="52" t="s">
        <v>42</v>
      </c>
      <c r="B35" s="55">
        <v>13595.77</v>
      </c>
      <c r="C35" s="52" t="s">
        <v>43</v>
      </c>
      <c r="D35" s="77">
        <v>13595.77</v>
      </c>
      <c r="E35" s="58"/>
      <c r="F35" s="58"/>
    </row>
  </sheetData>
  <phoneticPr fontId="3" type="noConversion"/>
  <printOptions horizontalCentered="1"/>
  <pageMargins left="0.59055118110236227" right="0.59055118110236227" top="0.59055118110236227" bottom="0.59055118110236227" header="0" footer="0"/>
  <pageSetup paperSize="9" scale="67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showZeros="0" workbookViewId="0">
      <selection activeCell="J15" sqref="J15"/>
    </sheetView>
  </sheetViews>
  <sheetFormatPr defaultColWidth="9.1640625" defaultRowHeight="12"/>
  <cols>
    <col min="1" max="1" width="11.1640625" style="1" customWidth="1"/>
    <col min="2" max="2" width="24.1640625" style="1" customWidth="1"/>
    <col min="3" max="3" width="14.1640625" style="1" customWidth="1"/>
    <col min="4" max="4" width="12" style="1" customWidth="1"/>
    <col min="5" max="5" width="12.83203125" style="1" customWidth="1"/>
    <col min="6" max="6" width="11" style="1" customWidth="1"/>
    <col min="7" max="7" width="9.6640625" style="1" customWidth="1"/>
    <col min="8" max="8" width="10.83203125" style="1" customWidth="1"/>
    <col min="9" max="9" width="10.5" style="1" customWidth="1"/>
    <col min="10" max="10" width="11.1640625" style="1" customWidth="1"/>
    <col min="11" max="11" width="11.83203125" style="1" customWidth="1"/>
    <col min="12" max="12" width="8.33203125" style="1" customWidth="1"/>
    <col min="13" max="13" width="10.6640625" style="1" customWidth="1"/>
    <col min="14" max="14" width="8.6640625" style="1" customWidth="1"/>
    <col min="15" max="15" width="9.83203125" style="1" customWidth="1"/>
    <col min="16" max="16" width="10.5" style="1" customWidth="1"/>
    <col min="17" max="256" width="9.1640625" style="1"/>
    <col min="257" max="257" width="11.1640625" style="1" customWidth="1"/>
    <col min="258" max="258" width="42" style="1" customWidth="1"/>
    <col min="259" max="259" width="20.6640625" style="1" customWidth="1"/>
    <col min="260" max="260" width="15.83203125" style="1" customWidth="1"/>
    <col min="261" max="263" width="12.83203125" style="1" customWidth="1"/>
    <col min="264" max="264" width="15.83203125" style="1" customWidth="1"/>
    <col min="265" max="272" width="12.83203125" style="1" customWidth="1"/>
    <col min="273" max="512" width="9.1640625" style="1"/>
    <col min="513" max="513" width="11.1640625" style="1" customWidth="1"/>
    <col min="514" max="514" width="42" style="1" customWidth="1"/>
    <col min="515" max="515" width="20.6640625" style="1" customWidth="1"/>
    <col min="516" max="516" width="15.83203125" style="1" customWidth="1"/>
    <col min="517" max="519" width="12.83203125" style="1" customWidth="1"/>
    <col min="520" max="520" width="15.83203125" style="1" customWidth="1"/>
    <col min="521" max="528" width="12.83203125" style="1" customWidth="1"/>
    <col min="529" max="768" width="9.1640625" style="1"/>
    <col min="769" max="769" width="11.1640625" style="1" customWidth="1"/>
    <col min="770" max="770" width="42" style="1" customWidth="1"/>
    <col min="771" max="771" width="20.6640625" style="1" customWidth="1"/>
    <col min="772" max="772" width="15.83203125" style="1" customWidth="1"/>
    <col min="773" max="775" width="12.83203125" style="1" customWidth="1"/>
    <col min="776" max="776" width="15.83203125" style="1" customWidth="1"/>
    <col min="777" max="784" width="12.83203125" style="1" customWidth="1"/>
    <col min="785" max="1024" width="9.1640625" style="1"/>
    <col min="1025" max="1025" width="11.1640625" style="1" customWidth="1"/>
    <col min="1026" max="1026" width="42" style="1" customWidth="1"/>
    <col min="1027" max="1027" width="20.6640625" style="1" customWidth="1"/>
    <col min="1028" max="1028" width="15.83203125" style="1" customWidth="1"/>
    <col min="1029" max="1031" width="12.83203125" style="1" customWidth="1"/>
    <col min="1032" max="1032" width="15.83203125" style="1" customWidth="1"/>
    <col min="1033" max="1040" width="12.83203125" style="1" customWidth="1"/>
    <col min="1041" max="1280" width="9.1640625" style="1"/>
    <col min="1281" max="1281" width="11.1640625" style="1" customWidth="1"/>
    <col min="1282" max="1282" width="42" style="1" customWidth="1"/>
    <col min="1283" max="1283" width="20.6640625" style="1" customWidth="1"/>
    <col min="1284" max="1284" width="15.83203125" style="1" customWidth="1"/>
    <col min="1285" max="1287" width="12.83203125" style="1" customWidth="1"/>
    <col min="1288" max="1288" width="15.83203125" style="1" customWidth="1"/>
    <col min="1289" max="1296" width="12.83203125" style="1" customWidth="1"/>
    <col min="1297" max="1536" width="9.1640625" style="1"/>
    <col min="1537" max="1537" width="11.1640625" style="1" customWidth="1"/>
    <col min="1538" max="1538" width="42" style="1" customWidth="1"/>
    <col min="1539" max="1539" width="20.6640625" style="1" customWidth="1"/>
    <col min="1540" max="1540" width="15.83203125" style="1" customWidth="1"/>
    <col min="1541" max="1543" width="12.83203125" style="1" customWidth="1"/>
    <col min="1544" max="1544" width="15.83203125" style="1" customWidth="1"/>
    <col min="1545" max="1552" width="12.83203125" style="1" customWidth="1"/>
    <col min="1553" max="1792" width="9.1640625" style="1"/>
    <col min="1793" max="1793" width="11.1640625" style="1" customWidth="1"/>
    <col min="1794" max="1794" width="42" style="1" customWidth="1"/>
    <col min="1795" max="1795" width="20.6640625" style="1" customWidth="1"/>
    <col min="1796" max="1796" width="15.83203125" style="1" customWidth="1"/>
    <col min="1797" max="1799" width="12.83203125" style="1" customWidth="1"/>
    <col min="1800" max="1800" width="15.83203125" style="1" customWidth="1"/>
    <col min="1801" max="1808" width="12.83203125" style="1" customWidth="1"/>
    <col min="1809" max="2048" width="9.1640625" style="1"/>
    <col min="2049" max="2049" width="11.1640625" style="1" customWidth="1"/>
    <col min="2050" max="2050" width="42" style="1" customWidth="1"/>
    <col min="2051" max="2051" width="20.6640625" style="1" customWidth="1"/>
    <col min="2052" max="2052" width="15.83203125" style="1" customWidth="1"/>
    <col min="2053" max="2055" width="12.83203125" style="1" customWidth="1"/>
    <col min="2056" max="2056" width="15.83203125" style="1" customWidth="1"/>
    <col min="2057" max="2064" width="12.83203125" style="1" customWidth="1"/>
    <col min="2065" max="2304" width="9.1640625" style="1"/>
    <col min="2305" max="2305" width="11.1640625" style="1" customWidth="1"/>
    <col min="2306" max="2306" width="42" style="1" customWidth="1"/>
    <col min="2307" max="2307" width="20.6640625" style="1" customWidth="1"/>
    <col min="2308" max="2308" width="15.83203125" style="1" customWidth="1"/>
    <col min="2309" max="2311" width="12.83203125" style="1" customWidth="1"/>
    <col min="2312" max="2312" width="15.83203125" style="1" customWidth="1"/>
    <col min="2313" max="2320" width="12.83203125" style="1" customWidth="1"/>
    <col min="2321" max="2560" width="9.1640625" style="1"/>
    <col min="2561" max="2561" width="11.1640625" style="1" customWidth="1"/>
    <col min="2562" max="2562" width="42" style="1" customWidth="1"/>
    <col min="2563" max="2563" width="20.6640625" style="1" customWidth="1"/>
    <col min="2564" max="2564" width="15.83203125" style="1" customWidth="1"/>
    <col min="2565" max="2567" width="12.83203125" style="1" customWidth="1"/>
    <col min="2568" max="2568" width="15.83203125" style="1" customWidth="1"/>
    <col min="2569" max="2576" width="12.83203125" style="1" customWidth="1"/>
    <col min="2577" max="2816" width="9.1640625" style="1"/>
    <col min="2817" max="2817" width="11.1640625" style="1" customWidth="1"/>
    <col min="2818" max="2818" width="42" style="1" customWidth="1"/>
    <col min="2819" max="2819" width="20.6640625" style="1" customWidth="1"/>
    <col min="2820" max="2820" width="15.83203125" style="1" customWidth="1"/>
    <col min="2821" max="2823" width="12.83203125" style="1" customWidth="1"/>
    <col min="2824" max="2824" width="15.83203125" style="1" customWidth="1"/>
    <col min="2825" max="2832" width="12.83203125" style="1" customWidth="1"/>
    <col min="2833" max="3072" width="9.1640625" style="1"/>
    <col min="3073" max="3073" width="11.1640625" style="1" customWidth="1"/>
    <col min="3074" max="3074" width="42" style="1" customWidth="1"/>
    <col min="3075" max="3075" width="20.6640625" style="1" customWidth="1"/>
    <col min="3076" max="3076" width="15.83203125" style="1" customWidth="1"/>
    <col min="3077" max="3079" width="12.83203125" style="1" customWidth="1"/>
    <col min="3080" max="3080" width="15.83203125" style="1" customWidth="1"/>
    <col min="3081" max="3088" width="12.83203125" style="1" customWidth="1"/>
    <col min="3089" max="3328" width="9.1640625" style="1"/>
    <col min="3329" max="3329" width="11.1640625" style="1" customWidth="1"/>
    <col min="3330" max="3330" width="42" style="1" customWidth="1"/>
    <col min="3331" max="3331" width="20.6640625" style="1" customWidth="1"/>
    <col min="3332" max="3332" width="15.83203125" style="1" customWidth="1"/>
    <col min="3333" max="3335" width="12.83203125" style="1" customWidth="1"/>
    <col min="3336" max="3336" width="15.83203125" style="1" customWidth="1"/>
    <col min="3337" max="3344" width="12.83203125" style="1" customWidth="1"/>
    <col min="3345" max="3584" width="9.1640625" style="1"/>
    <col min="3585" max="3585" width="11.1640625" style="1" customWidth="1"/>
    <col min="3586" max="3586" width="42" style="1" customWidth="1"/>
    <col min="3587" max="3587" width="20.6640625" style="1" customWidth="1"/>
    <col min="3588" max="3588" width="15.83203125" style="1" customWidth="1"/>
    <col min="3589" max="3591" width="12.83203125" style="1" customWidth="1"/>
    <col min="3592" max="3592" width="15.83203125" style="1" customWidth="1"/>
    <col min="3593" max="3600" width="12.83203125" style="1" customWidth="1"/>
    <col min="3601" max="3840" width="9.1640625" style="1"/>
    <col min="3841" max="3841" width="11.1640625" style="1" customWidth="1"/>
    <col min="3842" max="3842" width="42" style="1" customWidth="1"/>
    <col min="3843" max="3843" width="20.6640625" style="1" customWidth="1"/>
    <col min="3844" max="3844" width="15.83203125" style="1" customWidth="1"/>
    <col min="3845" max="3847" width="12.83203125" style="1" customWidth="1"/>
    <col min="3848" max="3848" width="15.83203125" style="1" customWidth="1"/>
    <col min="3849" max="3856" width="12.83203125" style="1" customWidth="1"/>
    <col min="3857" max="4096" width="9.1640625" style="1"/>
    <col min="4097" max="4097" width="11.1640625" style="1" customWidth="1"/>
    <col min="4098" max="4098" width="42" style="1" customWidth="1"/>
    <col min="4099" max="4099" width="20.6640625" style="1" customWidth="1"/>
    <col min="4100" max="4100" width="15.83203125" style="1" customWidth="1"/>
    <col min="4101" max="4103" width="12.83203125" style="1" customWidth="1"/>
    <col min="4104" max="4104" width="15.83203125" style="1" customWidth="1"/>
    <col min="4105" max="4112" width="12.83203125" style="1" customWidth="1"/>
    <col min="4113" max="4352" width="9.1640625" style="1"/>
    <col min="4353" max="4353" width="11.1640625" style="1" customWidth="1"/>
    <col min="4354" max="4354" width="42" style="1" customWidth="1"/>
    <col min="4355" max="4355" width="20.6640625" style="1" customWidth="1"/>
    <col min="4356" max="4356" width="15.83203125" style="1" customWidth="1"/>
    <col min="4357" max="4359" width="12.83203125" style="1" customWidth="1"/>
    <col min="4360" max="4360" width="15.83203125" style="1" customWidth="1"/>
    <col min="4361" max="4368" width="12.83203125" style="1" customWidth="1"/>
    <col min="4369" max="4608" width="9.1640625" style="1"/>
    <col min="4609" max="4609" width="11.1640625" style="1" customWidth="1"/>
    <col min="4610" max="4610" width="42" style="1" customWidth="1"/>
    <col min="4611" max="4611" width="20.6640625" style="1" customWidth="1"/>
    <col min="4612" max="4612" width="15.83203125" style="1" customWidth="1"/>
    <col min="4613" max="4615" width="12.83203125" style="1" customWidth="1"/>
    <col min="4616" max="4616" width="15.83203125" style="1" customWidth="1"/>
    <col min="4617" max="4624" width="12.83203125" style="1" customWidth="1"/>
    <col min="4625" max="4864" width="9.1640625" style="1"/>
    <col min="4865" max="4865" width="11.1640625" style="1" customWidth="1"/>
    <col min="4866" max="4866" width="42" style="1" customWidth="1"/>
    <col min="4867" max="4867" width="20.6640625" style="1" customWidth="1"/>
    <col min="4868" max="4868" width="15.83203125" style="1" customWidth="1"/>
    <col min="4869" max="4871" width="12.83203125" style="1" customWidth="1"/>
    <col min="4872" max="4872" width="15.83203125" style="1" customWidth="1"/>
    <col min="4873" max="4880" width="12.83203125" style="1" customWidth="1"/>
    <col min="4881" max="5120" width="9.1640625" style="1"/>
    <col min="5121" max="5121" width="11.1640625" style="1" customWidth="1"/>
    <col min="5122" max="5122" width="42" style="1" customWidth="1"/>
    <col min="5123" max="5123" width="20.6640625" style="1" customWidth="1"/>
    <col min="5124" max="5124" width="15.83203125" style="1" customWidth="1"/>
    <col min="5125" max="5127" width="12.83203125" style="1" customWidth="1"/>
    <col min="5128" max="5128" width="15.83203125" style="1" customWidth="1"/>
    <col min="5129" max="5136" width="12.83203125" style="1" customWidth="1"/>
    <col min="5137" max="5376" width="9.1640625" style="1"/>
    <col min="5377" max="5377" width="11.1640625" style="1" customWidth="1"/>
    <col min="5378" max="5378" width="42" style="1" customWidth="1"/>
    <col min="5379" max="5379" width="20.6640625" style="1" customWidth="1"/>
    <col min="5380" max="5380" width="15.83203125" style="1" customWidth="1"/>
    <col min="5381" max="5383" width="12.83203125" style="1" customWidth="1"/>
    <col min="5384" max="5384" width="15.83203125" style="1" customWidth="1"/>
    <col min="5385" max="5392" width="12.83203125" style="1" customWidth="1"/>
    <col min="5393" max="5632" width="9.1640625" style="1"/>
    <col min="5633" max="5633" width="11.1640625" style="1" customWidth="1"/>
    <col min="5634" max="5634" width="42" style="1" customWidth="1"/>
    <col min="5635" max="5635" width="20.6640625" style="1" customWidth="1"/>
    <col min="5636" max="5636" width="15.83203125" style="1" customWidth="1"/>
    <col min="5637" max="5639" width="12.83203125" style="1" customWidth="1"/>
    <col min="5640" max="5640" width="15.83203125" style="1" customWidth="1"/>
    <col min="5641" max="5648" width="12.83203125" style="1" customWidth="1"/>
    <col min="5649" max="5888" width="9.1640625" style="1"/>
    <col min="5889" max="5889" width="11.1640625" style="1" customWidth="1"/>
    <col min="5890" max="5890" width="42" style="1" customWidth="1"/>
    <col min="5891" max="5891" width="20.6640625" style="1" customWidth="1"/>
    <col min="5892" max="5892" width="15.83203125" style="1" customWidth="1"/>
    <col min="5893" max="5895" width="12.83203125" style="1" customWidth="1"/>
    <col min="5896" max="5896" width="15.83203125" style="1" customWidth="1"/>
    <col min="5897" max="5904" width="12.83203125" style="1" customWidth="1"/>
    <col min="5905" max="6144" width="9.1640625" style="1"/>
    <col min="6145" max="6145" width="11.1640625" style="1" customWidth="1"/>
    <col min="6146" max="6146" width="42" style="1" customWidth="1"/>
    <col min="6147" max="6147" width="20.6640625" style="1" customWidth="1"/>
    <col min="6148" max="6148" width="15.83203125" style="1" customWidth="1"/>
    <col min="6149" max="6151" width="12.83203125" style="1" customWidth="1"/>
    <col min="6152" max="6152" width="15.83203125" style="1" customWidth="1"/>
    <col min="6153" max="6160" width="12.83203125" style="1" customWidth="1"/>
    <col min="6161" max="6400" width="9.1640625" style="1"/>
    <col min="6401" max="6401" width="11.1640625" style="1" customWidth="1"/>
    <col min="6402" max="6402" width="42" style="1" customWidth="1"/>
    <col min="6403" max="6403" width="20.6640625" style="1" customWidth="1"/>
    <col min="6404" max="6404" width="15.83203125" style="1" customWidth="1"/>
    <col min="6405" max="6407" width="12.83203125" style="1" customWidth="1"/>
    <col min="6408" max="6408" width="15.83203125" style="1" customWidth="1"/>
    <col min="6409" max="6416" width="12.83203125" style="1" customWidth="1"/>
    <col min="6417" max="6656" width="9.1640625" style="1"/>
    <col min="6657" max="6657" width="11.1640625" style="1" customWidth="1"/>
    <col min="6658" max="6658" width="42" style="1" customWidth="1"/>
    <col min="6659" max="6659" width="20.6640625" style="1" customWidth="1"/>
    <col min="6660" max="6660" width="15.83203125" style="1" customWidth="1"/>
    <col min="6661" max="6663" width="12.83203125" style="1" customWidth="1"/>
    <col min="6664" max="6664" width="15.83203125" style="1" customWidth="1"/>
    <col min="6665" max="6672" width="12.83203125" style="1" customWidth="1"/>
    <col min="6673" max="6912" width="9.1640625" style="1"/>
    <col min="6913" max="6913" width="11.1640625" style="1" customWidth="1"/>
    <col min="6914" max="6914" width="42" style="1" customWidth="1"/>
    <col min="6915" max="6915" width="20.6640625" style="1" customWidth="1"/>
    <col min="6916" max="6916" width="15.83203125" style="1" customWidth="1"/>
    <col min="6917" max="6919" width="12.83203125" style="1" customWidth="1"/>
    <col min="6920" max="6920" width="15.83203125" style="1" customWidth="1"/>
    <col min="6921" max="6928" width="12.83203125" style="1" customWidth="1"/>
    <col min="6929" max="7168" width="9.1640625" style="1"/>
    <col min="7169" max="7169" width="11.1640625" style="1" customWidth="1"/>
    <col min="7170" max="7170" width="42" style="1" customWidth="1"/>
    <col min="7171" max="7171" width="20.6640625" style="1" customWidth="1"/>
    <col min="7172" max="7172" width="15.83203125" style="1" customWidth="1"/>
    <col min="7173" max="7175" width="12.83203125" style="1" customWidth="1"/>
    <col min="7176" max="7176" width="15.83203125" style="1" customWidth="1"/>
    <col min="7177" max="7184" width="12.83203125" style="1" customWidth="1"/>
    <col min="7185" max="7424" width="9.1640625" style="1"/>
    <col min="7425" max="7425" width="11.1640625" style="1" customWidth="1"/>
    <col min="7426" max="7426" width="42" style="1" customWidth="1"/>
    <col min="7427" max="7427" width="20.6640625" style="1" customWidth="1"/>
    <col min="7428" max="7428" width="15.83203125" style="1" customWidth="1"/>
    <col min="7429" max="7431" width="12.83203125" style="1" customWidth="1"/>
    <col min="7432" max="7432" width="15.83203125" style="1" customWidth="1"/>
    <col min="7433" max="7440" width="12.83203125" style="1" customWidth="1"/>
    <col min="7441" max="7680" width="9.1640625" style="1"/>
    <col min="7681" max="7681" width="11.1640625" style="1" customWidth="1"/>
    <col min="7682" max="7682" width="42" style="1" customWidth="1"/>
    <col min="7683" max="7683" width="20.6640625" style="1" customWidth="1"/>
    <col min="7684" max="7684" width="15.83203125" style="1" customWidth="1"/>
    <col min="7685" max="7687" width="12.83203125" style="1" customWidth="1"/>
    <col min="7688" max="7688" width="15.83203125" style="1" customWidth="1"/>
    <col min="7689" max="7696" width="12.83203125" style="1" customWidth="1"/>
    <col min="7697" max="7936" width="9.1640625" style="1"/>
    <col min="7937" max="7937" width="11.1640625" style="1" customWidth="1"/>
    <col min="7938" max="7938" width="42" style="1" customWidth="1"/>
    <col min="7939" max="7939" width="20.6640625" style="1" customWidth="1"/>
    <col min="7940" max="7940" width="15.83203125" style="1" customWidth="1"/>
    <col min="7941" max="7943" width="12.83203125" style="1" customWidth="1"/>
    <col min="7944" max="7944" width="15.83203125" style="1" customWidth="1"/>
    <col min="7945" max="7952" width="12.83203125" style="1" customWidth="1"/>
    <col min="7953" max="8192" width="9.1640625" style="1"/>
    <col min="8193" max="8193" width="11.1640625" style="1" customWidth="1"/>
    <col min="8194" max="8194" width="42" style="1" customWidth="1"/>
    <col min="8195" max="8195" width="20.6640625" style="1" customWidth="1"/>
    <col min="8196" max="8196" width="15.83203125" style="1" customWidth="1"/>
    <col min="8197" max="8199" width="12.83203125" style="1" customWidth="1"/>
    <col min="8200" max="8200" width="15.83203125" style="1" customWidth="1"/>
    <col min="8201" max="8208" width="12.83203125" style="1" customWidth="1"/>
    <col min="8209" max="8448" width="9.1640625" style="1"/>
    <col min="8449" max="8449" width="11.1640625" style="1" customWidth="1"/>
    <col min="8450" max="8450" width="42" style="1" customWidth="1"/>
    <col min="8451" max="8451" width="20.6640625" style="1" customWidth="1"/>
    <col min="8452" max="8452" width="15.83203125" style="1" customWidth="1"/>
    <col min="8453" max="8455" width="12.83203125" style="1" customWidth="1"/>
    <col min="8456" max="8456" width="15.83203125" style="1" customWidth="1"/>
    <col min="8457" max="8464" width="12.83203125" style="1" customWidth="1"/>
    <col min="8465" max="8704" width="9.1640625" style="1"/>
    <col min="8705" max="8705" width="11.1640625" style="1" customWidth="1"/>
    <col min="8706" max="8706" width="42" style="1" customWidth="1"/>
    <col min="8707" max="8707" width="20.6640625" style="1" customWidth="1"/>
    <col min="8708" max="8708" width="15.83203125" style="1" customWidth="1"/>
    <col min="8709" max="8711" width="12.83203125" style="1" customWidth="1"/>
    <col min="8712" max="8712" width="15.83203125" style="1" customWidth="1"/>
    <col min="8713" max="8720" width="12.83203125" style="1" customWidth="1"/>
    <col min="8721" max="8960" width="9.1640625" style="1"/>
    <col min="8961" max="8961" width="11.1640625" style="1" customWidth="1"/>
    <col min="8962" max="8962" width="42" style="1" customWidth="1"/>
    <col min="8963" max="8963" width="20.6640625" style="1" customWidth="1"/>
    <col min="8964" max="8964" width="15.83203125" style="1" customWidth="1"/>
    <col min="8965" max="8967" width="12.83203125" style="1" customWidth="1"/>
    <col min="8968" max="8968" width="15.83203125" style="1" customWidth="1"/>
    <col min="8969" max="8976" width="12.83203125" style="1" customWidth="1"/>
    <col min="8977" max="9216" width="9.1640625" style="1"/>
    <col min="9217" max="9217" width="11.1640625" style="1" customWidth="1"/>
    <col min="9218" max="9218" width="42" style="1" customWidth="1"/>
    <col min="9219" max="9219" width="20.6640625" style="1" customWidth="1"/>
    <col min="9220" max="9220" width="15.83203125" style="1" customWidth="1"/>
    <col min="9221" max="9223" width="12.83203125" style="1" customWidth="1"/>
    <col min="9224" max="9224" width="15.83203125" style="1" customWidth="1"/>
    <col min="9225" max="9232" width="12.83203125" style="1" customWidth="1"/>
    <col min="9233" max="9472" width="9.1640625" style="1"/>
    <col min="9473" max="9473" width="11.1640625" style="1" customWidth="1"/>
    <col min="9474" max="9474" width="42" style="1" customWidth="1"/>
    <col min="9475" max="9475" width="20.6640625" style="1" customWidth="1"/>
    <col min="9476" max="9476" width="15.83203125" style="1" customWidth="1"/>
    <col min="9477" max="9479" width="12.83203125" style="1" customWidth="1"/>
    <col min="9480" max="9480" width="15.83203125" style="1" customWidth="1"/>
    <col min="9481" max="9488" width="12.83203125" style="1" customWidth="1"/>
    <col min="9489" max="9728" width="9.1640625" style="1"/>
    <col min="9729" max="9729" width="11.1640625" style="1" customWidth="1"/>
    <col min="9730" max="9730" width="42" style="1" customWidth="1"/>
    <col min="9731" max="9731" width="20.6640625" style="1" customWidth="1"/>
    <col min="9732" max="9732" width="15.83203125" style="1" customWidth="1"/>
    <col min="9733" max="9735" width="12.83203125" style="1" customWidth="1"/>
    <col min="9736" max="9736" width="15.83203125" style="1" customWidth="1"/>
    <col min="9737" max="9744" width="12.83203125" style="1" customWidth="1"/>
    <col min="9745" max="9984" width="9.1640625" style="1"/>
    <col min="9985" max="9985" width="11.1640625" style="1" customWidth="1"/>
    <col min="9986" max="9986" width="42" style="1" customWidth="1"/>
    <col min="9987" max="9987" width="20.6640625" style="1" customWidth="1"/>
    <col min="9988" max="9988" width="15.83203125" style="1" customWidth="1"/>
    <col min="9989" max="9991" width="12.83203125" style="1" customWidth="1"/>
    <col min="9992" max="9992" width="15.83203125" style="1" customWidth="1"/>
    <col min="9993" max="10000" width="12.83203125" style="1" customWidth="1"/>
    <col min="10001" max="10240" width="9.1640625" style="1"/>
    <col min="10241" max="10241" width="11.1640625" style="1" customWidth="1"/>
    <col min="10242" max="10242" width="42" style="1" customWidth="1"/>
    <col min="10243" max="10243" width="20.6640625" style="1" customWidth="1"/>
    <col min="10244" max="10244" width="15.83203125" style="1" customWidth="1"/>
    <col min="10245" max="10247" width="12.83203125" style="1" customWidth="1"/>
    <col min="10248" max="10248" width="15.83203125" style="1" customWidth="1"/>
    <col min="10249" max="10256" width="12.83203125" style="1" customWidth="1"/>
    <col min="10257" max="10496" width="9.1640625" style="1"/>
    <col min="10497" max="10497" width="11.1640625" style="1" customWidth="1"/>
    <col min="10498" max="10498" width="42" style="1" customWidth="1"/>
    <col min="10499" max="10499" width="20.6640625" style="1" customWidth="1"/>
    <col min="10500" max="10500" width="15.83203125" style="1" customWidth="1"/>
    <col min="10501" max="10503" width="12.83203125" style="1" customWidth="1"/>
    <col min="10504" max="10504" width="15.83203125" style="1" customWidth="1"/>
    <col min="10505" max="10512" width="12.83203125" style="1" customWidth="1"/>
    <col min="10513" max="10752" width="9.1640625" style="1"/>
    <col min="10753" max="10753" width="11.1640625" style="1" customWidth="1"/>
    <col min="10754" max="10754" width="42" style="1" customWidth="1"/>
    <col min="10755" max="10755" width="20.6640625" style="1" customWidth="1"/>
    <col min="10756" max="10756" width="15.83203125" style="1" customWidth="1"/>
    <col min="10757" max="10759" width="12.83203125" style="1" customWidth="1"/>
    <col min="10760" max="10760" width="15.83203125" style="1" customWidth="1"/>
    <col min="10761" max="10768" width="12.83203125" style="1" customWidth="1"/>
    <col min="10769" max="11008" width="9.1640625" style="1"/>
    <col min="11009" max="11009" width="11.1640625" style="1" customWidth="1"/>
    <col min="11010" max="11010" width="42" style="1" customWidth="1"/>
    <col min="11011" max="11011" width="20.6640625" style="1" customWidth="1"/>
    <col min="11012" max="11012" width="15.83203125" style="1" customWidth="1"/>
    <col min="11013" max="11015" width="12.83203125" style="1" customWidth="1"/>
    <col min="11016" max="11016" width="15.83203125" style="1" customWidth="1"/>
    <col min="11017" max="11024" width="12.83203125" style="1" customWidth="1"/>
    <col min="11025" max="11264" width="9.1640625" style="1"/>
    <col min="11265" max="11265" width="11.1640625" style="1" customWidth="1"/>
    <col min="11266" max="11266" width="42" style="1" customWidth="1"/>
    <col min="11267" max="11267" width="20.6640625" style="1" customWidth="1"/>
    <col min="11268" max="11268" width="15.83203125" style="1" customWidth="1"/>
    <col min="11269" max="11271" width="12.83203125" style="1" customWidth="1"/>
    <col min="11272" max="11272" width="15.83203125" style="1" customWidth="1"/>
    <col min="11273" max="11280" width="12.83203125" style="1" customWidth="1"/>
    <col min="11281" max="11520" width="9.1640625" style="1"/>
    <col min="11521" max="11521" width="11.1640625" style="1" customWidth="1"/>
    <col min="11522" max="11522" width="42" style="1" customWidth="1"/>
    <col min="11523" max="11523" width="20.6640625" style="1" customWidth="1"/>
    <col min="11524" max="11524" width="15.83203125" style="1" customWidth="1"/>
    <col min="11525" max="11527" width="12.83203125" style="1" customWidth="1"/>
    <col min="11528" max="11528" width="15.83203125" style="1" customWidth="1"/>
    <col min="11529" max="11536" width="12.83203125" style="1" customWidth="1"/>
    <col min="11537" max="11776" width="9.1640625" style="1"/>
    <col min="11777" max="11777" width="11.1640625" style="1" customWidth="1"/>
    <col min="11778" max="11778" width="42" style="1" customWidth="1"/>
    <col min="11779" max="11779" width="20.6640625" style="1" customWidth="1"/>
    <col min="11780" max="11780" width="15.83203125" style="1" customWidth="1"/>
    <col min="11781" max="11783" width="12.83203125" style="1" customWidth="1"/>
    <col min="11784" max="11784" width="15.83203125" style="1" customWidth="1"/>
    <col min="11785" max="11792" width="12.83203125" style="1" customWidth="1"/>
    <col min="11793" max="12032" width="9.1640625" style="1"/>
    <col min="12033" max="12033" width="11.1640625" style="1" customWidth="1"/>
    <col min="12034" max="12034" width="42" style="1" customWidth="1"/>
    <col min="12035" max="12035" width="20.6640625" style="1" customWidth="1"/>
    <col min="12036" max="12036" width="15.83203125" style="1" customWidth="1"/>
    <col min="12037" max="12039" width="12.83203125" style="1" customWidth="1"/>
    <col min="12040" max="12040" width="15.83203125" style="1" customWidth="1"/>
    <col min="12041" max="12048" width="12.83203125" style="1" customWidth="1"/>
    <col min="12049" max="12288" width="9.1640625" style="1"/>
    <col min="12289" max="12289" width="11.1640625" style="1" customWidth="1"/>
    <col min="12290" max="12290" width="42" style="1" customWidth="1"/>
    <col min="12291" max="12291" width="20.6640625" style="1" customWidth="1"/>
    <col min="12292" max="12292" width="15.83203125" style="1" customWidth="1"/>
    <col min="12293" max="12295" width="12.83203125" style="1" customWidth="1"/>
    <col min="12296" max="12296" width="15.83203125" style="1" customWidth="1"/>
    <col min="12297" max="12304" width="12.83203125" style="1" customWidth="1"/>
    <col min="12305" max="12544" width="9.1640625" style="1"/>
    <col min="12545" max="12545" width="11.1640625" style="1" customWidth="1"/>
    <col min="12546" max="12546" width="42" style="1" customWidth="1"/>
    <col min="12547" max="12547" width="20.6640625" style="1" customWidth="1"/>
    <col min="12548" max="12548" width="15.83203125" style="1" customWidth="1"/>
    <col min="12549" max="12551" width="12.83203125" style="1" customWidth="1"/>
    <col min="12552" max="12552" width="15.83203125" style="1" customWidth="1"/>
    <col min="12553" max="12560" width="12.83203125" style="1" customWidth="1"/>
    <col min="12561" max="12800" width="9.1640625" style="1"/>
    <col min="12801" max="12801" width="11.1640625" style="1" customWidth="1"/>
    <col min="12802" max="12802" width="42" style="1" customWidth="1"/>
    <col min="12803" max="12803" width="20.6640625" style="1" customWidth="1"/>
    <col min="12804" max="12804" width="15.83203125" style="1" customWidth="1"/>
    <col min="12805" max="12807" width="12.83203125" style="1" customWidth="1"/>
    <col min="12808" max="12808" width="15.83203125" style="1" customWidth="1"/>
    <col min="12809" max="12816" width="12.83203125" style="1" customWidth="1"/>
    <col min="12817" max="13056" width="9.1640625" style="1"/>
    <col min="13057" max="13057" width="11.1640625" style="1" customWidth="1"/>
    <col min="13058" max="13058" width="42" style="1" customWidth="1"/>
    <col min="13059" max="13059" width="20.6640625" style="1" customWidth="1"/>
    <col min="13060" max="13060" width="15.83203125" style="1" customWidth="1"/>
    <col min="13061" max="13063" width="12.83203125" style="1" customWidth="1"/>
    <col min="13064" max="13064" width="15.83203125" style="1" customWidth="1"/>
    <col min="13065" max="13072" width="12.83203125" style="1" customWidth="1"/>
    <col min="13073" max="13312" width="9.1640625" style="1"/>
    <col min="13313" max="13313" width="11.1640625" style="1" customWidth="1"/>
    <col min="13314" max="13314" width="42" style="1" customWidth="1"/>
    <col min="13315" max="13315" width="20.6640625" style="1" customWidth="1"/>
    <col min="13316" max="13316" width="15.83203125" style="1" customWidth="1"/>
    <col min="13317" max="13319" width="12.83203125" style="1" customWidth="1"/>
    <col min="13320" max="13320" width="15.83203125" style="1" customWidth="1"/>
    <col min="13321" max="13328" width="12.83203125" style="1" customWidth="1"/>
    <col min="13329" max="13568" width="9.1640625" style="1"/>
    <col min="13569" max="13569" width="11.1640625" style="1" customWidth="1"/>
    <col min="13570" max="13570" width="42" style="1" customWidth="1"/>
    <col min="13571" max="13571" width="20.6640625" style="1" customWidth="1"/>
    <col min="13572" max="13572" width="15.83203125" style="1" customWidth="1"/>
    <col min="13573" max="13575" width="12.83203125" style="1" customWidth="1"/>
    <col min="13576" max="13576" width="15.83203125" style="1" customWidth="1"/>
    <col min="13577" max="13584" width="12.83203125" style="1" customWidth="1"/>
    <col min="13585" max="13824" width="9.1640625" style="1"/>
    <col min="13825" max="13825" width="11.1640625" style="1" customWidth="1"/>
    <col min="13826" max="13826" width="42" style="1" customWidth="1"/>
    <col min="13827" max="13827" width="20.6640625" style="1" customWidth="1"/>
    <col min="13828" max="13828" width="15.83203125" style="1" customWidth="1"/>
    <col min="13829" max="13831" width="12.83203125" style="1" customWidth="1"/>
    <col min="13832" max="13832" width="15.83203125" style="1" customWidth="1"/>
    <col min="13833" max="13840" width="12.83203125" style="1" customWidth="1"/>
    <col min="13841" max="14080" width="9.1640625" style="1"/>
    <col min="14081" max="14081" width="11.1640625" style="1" customWidth="1"/>
    <col min="14082" max="14082" width="42" style="1" customWidth="1"/>
    <col min="14083" max="14083" width="20.6640625" style="1" customWidth="1"/>
    <col min="14084" max="14084" width="15.83203125" style="1" customWidth="1"/>
    <col min="14085" max="14087" width="12.83203125" style="1" customWidth="1"/>
    <col min="14088" max="14088" width="15.83203125" style="1" customWidth="1"/>
    <col min="14089" max="14096" width="12.83203125" style="1" customWidth="1"/>
    <col min="14097" max="14336" width="9.1640625" style="1"/>
    <col min="14337" max="14337" width="11.1640625" style="1" customWidth="1"/>
    <col min="14338" max="14338" width="42" style="1" customWidth="1"/>
    <col min="14339" max="14339" width="20.6640625" style="1" customWidth="1"/>
    <col min="14340" max="14340" width="15.83203125" style="1" customWidth="1"/>
    <col min="14341" max="14343" width="12.83203125" style="1" customWidth="1"/>
    <col min="14344" max="14344" width="15.83203125" style="1" customWidth="1"/>
    <col min="14345" max="14352" width="12.83203125" style="1" customWidth="1"/>
    <col min="14353" max="14592" width="9.1640625" style="1"/>
    <col min="14593" max="14593" width="11.1640625" style="1" customWidth="1"/>
    <col min="14594" max="14594" width="42" style="1" customWidth="1"/>
    <col min="14595" max="14595" width="20.6640625" style="1" customWidth="1"/>
    <col min="14596" max="14596" width="15.83203125" style="1" customWidth="1"/>
    <col min="14597" max="14599" width="12.83203125" style="1" customWidth="1"/>
    <col min="14600" max="14600" width="15.83203125" style="1" customWidth="1"/>
    <col min="14601" max="14608" width="12.83203125" style="1" customWidth="1"/>
    <col min="14609" max="14848" width="9.1640625" style="1"/>
    <col min="14849" max="14849" width="11.1640625" style="1" customWidth="1"/>
    <col min="14850" max="14850" width="42" style="1" customWidth="1"/>
    <col min="14851" max="14851" width="20.6640625" style="1" customWidth="1"/>
    <col min="14852" max="14852" width="15.83203125" style="1" customWidth="1"/>
    <col min="14853" max="14855" width="12.83203125" style="1" customWidth="1"/>
    <col min="14856" max="14856" width="15.83203125" style="1" customWidth="1"/>
    <col min="14857" max="14864" width="12.83203125" style="1" customWidth="1"/>
    <col min="14865" max="15104" width="9.1640625" style="1"/>
    <col min="15105" max="15105" width="11.1640625" style="1" customWidth="1"/>
    <col min="15106" max="15106" width="42" style="1" customWidth="1"/>
    <col min="15107" max="15107" width="20.6640625" style="1" customWidth="1"/>
    <col min="15108" max="15108" width="15.83203125" style="1" customWidth="1"/>
    <col min="15109" max="15111" width="12.83203125" style="1" customWidth="1"/>
    <col min="15112" max="15112" width="15.83203125" style="1" customWidth="1"/>
    <col min="15113" max="15120" width="12.83203125" style="1" customWidth="1"/>
    <col min="15121" max="15360" width="9.1640625" style="1"/>
    <col min="15361" max="15361" width="11.1640625" style="1" customWidth="1"/>
    <col min="15362" max="15362" width="42" style="1" customWidth="1"/>
    <col min="15363" max="15363" width="20.6640625" style="1" customWidth="1"/>
    <col min="15364" max="15364" width="15.83203125" style="1" customWidth="1"/>
    <col min="15365" max="15367" width="12.83203125" style="1" customWidth="1"/>
    <col min="15368" max="15368" width="15.83203125" style="1" customWidth="1"/>
    <col min="15369" max="15376" width="12.83203125" style="1" customWidth="1"/>
    <col min="15377" max="15616" width="9.1640625" style="1"/>
    <col min="15617" max="15617" width="11.1640625" style="1" customWidth="1"/>
    <col min="15618" max="15618" width="42" style="1" customWidth="1"/>
    <col min="15619" max="15619" width="20.6640625" style="1" customWidth="1"/>
    <col min="15620" max="15620" width="15.83203125" style="1" customWidth="1"/>
    <col min="15621" max="15623" width="12.83203125" style="1" customWidth="1"/>
    <col min="15624" max="15624" width="15.83203125" style="1" customWidth="1"/>
    <col min="15625" max="15632" width="12.83203125" style="1" customWidth="1"/>
    <col min="15633" max="15872" width="9.1640625" style="1"/>
    <col min="15873" max="15873" width="11.1640625" style="1" customWidth="1"/>
    <col min="15874" max="15874" width="42" style="1" customWidth="1"/>
    <col min="15875" max="15875" width="20.6640625" style="1" customWidth="1"/>
    <col min="15876" max="15876" width="15.83203125" style="1" customWidth="1"/>
    <col min="15877" max="15879" width="12.83203125" style="1" customWidth="1"/>
    <col min="15880" max="15880" width="15.83203125" style="1" customWidth="1"/>
    <col min="15881" max="15888" width="12.83203125" style="1" customWidth="1"/>
    <col min="15889" max="16128" width="9.1640625" style="1"/>
    <col min="16129" max="16129" width="11.1640625" style="1" customWidth="1"/>
    <col min="16130" max="16130" width="42" style="1" customWidth="1"/>
    <col min="16131" max="16131" width="20.6640625" style="1" customWidth="1"/>
    <col min="16132" max="16132" width="15.83203125" style="1" customWidth="1"/>
    <col min="16133" max="16135" width="12.83203125" style="1" customWidth="1"/>
    <col min="16136" max="16136" width="15.83203125" style="1" customWidth="1"/>
    <col min="16137" max="16144" width="12.83203125" style="1" customWidth="1"/>
    <col min="16145" max="16384" width="9.1640625" style="1"/>
  </cols>
  <sheetData>
    <row r="1" spans="1:16" ht="21" customHeight="1">
      <c r="P1" s="2" t="s">
        <v>183</v>
      </c>
    </row>
    <row r="2" spans="1:16" ht="30.75" customHeight="1">
      <c r="A2" s="3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1" customHeight="1">
      <c r="A3" s="5" t="s">
        <v>2</v>
      </c>
      <c r="P3" s="2" t="s">
        <v>3</v>
      </c>
    </row>
    <row r="4" spans="1:16" ht="21" customHeight="1">
      <c r="A4" s="95" t="s">
        <v>46</v>
      </c>
      <c r="B4" s="94" t="s">
        <v>184</v>
      </c>
      <c r="C4" s="95" t="s">
        <v>49</v>
      </c>
      <c r="D4" s="6" t="s">
        <v>96</v>
      </c>
      <c r="E4" s="6"/>
      <c r="F4" s="6"/>
      <c r="G4" s="6"/>
      <c r="H4" s="6" t="s">
        <v>97</v>
      </c>
      <c r="I4" s="38"/>
      <c r="J4" s="39"/>
      <c r="K4" s="40"/>
      <c r="L4" s="40"/>
      <c r="M4" s="98" t="s">
        <v>98</v>
      </c>
      <c r="N4" s="97" t="s">
        <v>99</v>
      </c>
      <c r="O4" s="95" t="s">
        <v>100</v>
      </c>
      <c r="P4" s="95" t="s">
        <v>101</v>
      </c>
    </row>
    <row r="5" spans="1:16" ht="42.75" customHeight="1">
      <c r="A5" s="95"/>
      <c r="B5" s="94"/>
      <c r="C5" s="95"/>
      <c r="D5" s="41" t="s">
        <v>64</v>
      </c>
      <c r="E5" s="28" t="s">
        <v>102</v>
      </c>
      <c r="F5" s="28" t="s">
        <v>103</v>
      </c>
      <c r="G5" s="28" t="s">
        <v>104</v>
      </c>
      <c r="H5" s="30" t="s">
        <v>64</v>
      </c>
      <c r="I5" s="28" t="s">
        <v>105</v>
      </c>
      <c r="J5" s="28" t="s">
        <v>106</v>
      </c>
      <c r="K5" s="28" t="s">
        <v>107</v>
      </c>
      <c r="L5" s="28" t="s">
        <v>108</v>
      </c>
      <c r="M5" s="98"/>
      <c r="N5" s="97"/>
      <c r="O5" s="95"/>
      <c r="P5" s="95"/>
    </row>
    <row r="6" spans="1:16" ht="21" customHeight="1">
      <c r="A6" s="8" t="s">
        <v>69</v>
      </c>
      <c r="B6" s="8" t="s">
        <v>69</v>
      </c>
      <c r="C6" s="8">
        <v>1</v>
      </c>
      <c r="D6" s="8">
        <f t="shared" ref="D6:P6" si="0">C6+1</f>
        <v>2</v>
      </c>
      <c r="E6" s="8">
        <f t="shared" si="0"/>
        <v>3</v>
      </c>
      <c r="F6" s="8">
        <f t="shared" si="0"/>
        <v>4</v>
      </c>
      <c r="G6" s="8">
        <f t="shared" si="0"/>
        <v>5</v>
      </c>
      <c r="H6" s="8">
        <f t="shared" si="0"/>
        <v>6</v>
      </c>
      <c r="I6" s="8">
        <f t="shared" si="0"/>
        <v>7</v>
      </c>
      <c r="J6" s="8">
        <f t="shared" si="0"/>
        <v>8</v>
      </c>
      <c r="K6" s="8">
        <f t="shared" si="0"/>
        <v>9</v>
      </c>
      <c r="L6" s="8">
        <f t="shared" si="0"/>
        <v>10</v>
      </c>
      <c r="M6" s="8">
        <f t="shared" si="0"/>
        <v>11</v>
      </c>
      <c r="N6" s="8">
        <f t="shared" si="0"/>
        <v>12</v>
      </c>
      <c r="O6" s="8">
        <f t="shared" si="0"/>
        <v>13</v>
      </c>
      <c r="P6" s="8">
        <f t="shared" si="0"/>
        <v>14</v>
      </c>
    </row>
    <row r="7" spans="1:16" ht="21" customHeight="1">
      <c r="A7" s="35"/>
      <c r="B7" s="35" t="s">
        <v>49</v>
      </c>
      <c r="C7" s="36">
        <v>27295.77</v>
      </c>
      <c r="D7" s="36">
        <v>19717.77</v>
      </c>
      <c r="E7" s="36">
        <v>13870.3</v>
      </c>
      <c r="F7" s="36">
        <v>5314.44</v>
      </c>
      <c r="G7" s="36">
        <v>533.03</v>
      </c>
      <c r="H7" s="36">
        <v>6243</v>
      </c>
      <c r="I7" s="36">
        <v>1848</v>
      </c>
      <c r="J7" s="36">
        <v>1665</v>
      </c>
      <c r="K7" s="36">
        <v>2730</v>
      </c>
      <c r="L7" s="36">
        <v>0</v>
      </c>
      <c r="M7" s="36">
        <v>1335</v>
      </c>
      <c r="N7" s="36">
        <v>0</v>
      </c>
      <c r="O7" s="36">
        <v>0</v>
      </c>
      <c r="P7" s="12">
        <v>0</v>
      </c>
    </row>
    <row r="8" spans="1:16" ht="21" customHeight="1">
      <c r="A8" s="37" t="s">
        <v>70</v>
      </c>
      <c r="B8" s="35" t="s">
        <v>71</v>
      </c>
      <c r="C8" s="36">
        <v>27295.77</v>
      </c>
      <c r="D8" s="36">
        <v>19717.77</v>
      </c>
      <c r="E8" s="36">
        <v>13870.3</v>
      </c>
      <c r="F8" s="36">
        <v>5314.44</v>
      </c>
      <c r="G8" s="36">
        <v>533.03</v>
      </c>
      <c r="H8" s="36">
        <v>6243</v>
      </c>
      <c r="I8" s="36">
        <v>1848</v>
      </c>
      <c r="J8" s="36">
        <v>1665</v>
      </c>
      <c r="K8" s="36">
        <v>2730</v>
      </c>
      <c r="L8" s="36">
        <v>0</v>
      </c>
      <c r="M8" s="36">
        <v>1335</v>
      </c>
      <c r="N8" s="36">
        <v>0</v>
      </c>
      <c r="O8" s="36">
        <v>0</v>
      </c>
      <c r="P8" s="12">
        <v>0</v>
      </c>
    </row>
    <row r="9" spans="1:16" ht="21" customHeight="1">
      <c r="A9" s="35" t="s">
        <v>72</v>
      </c>
      <c r="B9" s="35" t="s">
        <v>73</v>
      </c>
      <c r="C9" s="36">
        <v>26723.47</v>
      </c>
      <c r="D9" s="36">
        <v>19156.47</v>
      </c>
      <c r="E9" s="36">
        <v>13409.4</v>
      </c>
      <c r="F9" s="36">
        <v>5227.74</v>
      </c>
      <c r="G9" s="36">
        <v>519.33000000000004</v>
      </c>
      <c r="H9" s="36">
        <v>6232</v>
      </c>
      <c r="I9" s="36">
        <v>1837</v>
      </c>
      <c r="J9" s="36">
        <v>1665</v>
      </c>
      <c r="K9" s="36">
        <v>2730</v>
      </c>
      <c r="L9" s="36">
        <v>0</v>
      </c>
      <c r="M9" s="36">
        <v>1335</v>
      </c>
      <c r="N9" s="36">
        <v>0</v>
      </c>
      <c r="O9" s="36">
        <v>0</v>
      </c>
      <c r="P9" s="12">
        <v>0</v>
      </c>
    </row>
    <row r="10" spans="1:16" ht="21" customHeight="1">
      <c r="A10" s="35" t="s">
        <v>79</v>
      </c>
      <c r="B10" s="35" t="s">
        <v>80</v>
      </c>
      <c r="C10" s="36">
        <v>572.29999999999995</v>
      </c>
      <c r="D10" s="36">
        <v>561.29999999999995</v>
      </c>
      <c r="E10" s="36">
        <v>460.9</v>
      </c>
      <c r="F10" s="36">
        <v>86.7</v>
      </c>
      <c r="G10" s="36">
        <v>13.7</v>
      </c>
      <c r="H10" s="36">
        <v>11</v>
      </c>
      <c r="I10" s="36">
        <v>11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12">
        <v>0</v>
      </c>
    </row>
  </sheetData>
  <dataConsolidate/>
  <mergeCells count="7">
    <mergeCell ref="P4:P5"/>
    <mergeCell ref="A4:A5"/>
    <mergeCell ref="B4:B5"/>
    <mergeCell ref="C4:C5"/>
    <mergeCell ref="M4:M5"/>
    <mergeCell ref="N4:N5"/>
    <mergeCell ref="O4:O5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85" fitToWidth="5" orientation="landscape" horizontalDpi="30066" verticalDpi="26478" r:id="rId1"/>
  <headerFooter alignWithMargins="0">
    <oddFooter xml:space="preserve">&amp;L第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showZeros="0" workbookViewId="0">
      <selection activeCell="I13" sqref="I13"/>
    </sheetView>
  </sheetViews>
  <sheetFormatPr defaultColWidth="9.1640625" defaultRowHeight="11.25"/>
  <cols>
    <col min="1" max="1" width="24.6640625" style="22" customWidth="1"/>
    <col min="2" max="2" width="19.1640625" style="22" customWidth="1"/>
    <col min="3" max="3" width="15.6640625" style="22" customWidth="1"/>
    <col min="4" max="5" width="11.5" style="22" customWidth="1"/>
    <col min="6" max="6" width="9.1640625" style="22" customWidth="1"/>
    <col min="7" max="7" width="9.5" style="22" customWidth="1"/>
    <col min="8" max="8" width="11.5" style="22" customWidth="1"/>
    <col min="9" max="9" width="10.33203125" style="22" customWidth="1"/>
    <col min="10" max="10" width="9" style="22" customWidth="1"/>
    <col min="11" max="11" width="8.5" style="22" customWidth="1"/>
    <col min="12" max="12" width="10" style="22" customWidth="1"/>
    <col min="13" max="21" width="13.5" style="22" customWidth="1"/>
    <col min="22" max="256" width="9.1640625" style="22"/>
    <col min="257" max="257" width="24.6640625" style="22" customWidth="1"/>
    <col min="258" max="258" width="19.1640625" style="22" customWidth="1"/>
    <col min="259" max="259" width="15.6640625" style="22" customWidth="1"/>
    <col min="260" max="261" width="11.5" style="22" customWidth="1"/>
    <col min="262" max="262" width="9.1640625" style="22" customWidth="1"/>
    <col min="263" max="268" width="11.5" style="22" customWidth="1"/>
    <col min="269" max="277" width="13.5" style="22" customWidth="1"/>
    <col min="278" max="512" width="9.1640625" style="22"/>
    <col min="513" max="513" width="24.6640625" style="22" customWidth="1"/>
    <col min="514" max="514" width="19.1640625" style="22" customWidth="1"/>
    <col min="515" max="515" width="15.6640625" style="22" customWidth="1"/>
    <col min="516" max="517" width="11.5" style="22" customWidth="1"/>
    <col min="518" max="518" width="9.1640625" style="22" customWidth="1"/>
    <col min="519" max="524" width="11.5" style="22" customWidth="1"/>
    <col min="525" max="533" width="13.5" style="22" customWidth="1"/>
    <col min="534" max="768" width="9.1640625" style="22"/>
    <col min="769" max="769" width="24.6640625" style="22" customWidth="1"/>
    <col min="770" max="770" width="19.1640625" style="22" customWidth="1"/>
    <col min="771" max="771" width="15.6640625" style="22" customWidth="1"/>
    <col min="772" max="773" width="11.5" style="22" customWidth="1"/>
    <col min="774" max="774" width="9.1640625" style="22" customWidth="1"/>
    <col min="775" max="780" width="11.5" style="22" customWidth="1"/>
    <col min="781" max="789" width="13.5" style="22" customWidth="1"/>
    <col min="790" max="1024" width="9.1640625" style="22"/>
    <col min="1025" max="1025" width="24.6640625" style="22" customWidth="1"/>
    <col min="1026" max="1026" width="19.1640625" style="22" customWidth="1"/>
    <col min="1027" max="1027" width="15.6640625" style="22" customWidth="1"/>
    <col min="1028" max="1029" width="11.5" style="22" customWidth="1"/>
    <col min="1030" max="1030" width="9.1640625" style="22" customWidth="1"/>
    <col min="1031" max="1036" width="11.5" style="22" customWidth="1"/>
    <col min="1037" max="1045" width="13.5" style="22" customWidth="1"/>
    <col min="1046" max="1280" width="9.1640625" style="22"/>
    <col min="1281" max="1281" width="24.6640625" style="22" customWidth="1"/>
    <col min="1282" max="1282" width="19.1640625" style="22" customWidth="1"/>
    <col min="1283" max="1283" width="15.6640625" style="22" customWidth="1"/>
    <col min="1284" max="1285" width="11.5" style="22" customWidth="1"/>
    <col min="1286" max="1286" width="9.1640625" style="22" customWidth="1"/>
    <col min="1287" max="1292" width="11.5" style="22" customWidth="1"/>
    <col min="1293" max="1301" width="13.5" style="22" customWidth="1"/>
    <col min="1302" max="1536" width="9.1640625" style="22"/>
    <col min="1537" max="1537" width="24.6640625" style="22" customWidth="1"/>
    <col min="1538" max="1538" width="19.1640625" style="22" customWidth="1"/>
    <col min="1539" max="1539" width="15.6640625" style="22" customWidth="1"/>
    <col min="1540" max="1541" width="11.5" style="22" customWidth="1"/>
    <col min="1542" max="1542" width="9.1640625" style="22" customWidth="1"/>
    <col min="1543" max="1548" width="11.5" style="22" customWidth="1"/>
    <col min="1549" max="1557" width="13.5" style="22" customWidth="1"/>
    <col min="1558" max="1792" width="9.1640625" style="22"/>
    <col min="1793" max="1793" width="24.6640625" style="22" customWidth="1"/>
    <col min="1794" max="1794" width="19.1640625" style="22" customWidth="1"/>
    <col min="1795" max="1795" width="15.6640625" style="22" customWidth="1"/>
    <col min="1796" max="1797" width="11.5" style="22" customWidth="1"/>
    <col min="1798" max="1798" width="9.1640625" style="22" customWidth="1"/>
    <col min="1799" max="1804" width="11.5" style="22" customWidth="1"/>
    <col min="1805" max="1813" width="13.5" style="22" customWidth="1"/>
    <col min="1814" max="2048" width="9.1640625" style="22"/>
    <col min="2049" max="2049" width="24.6640625" style="22" customWidth="1"/>
    <col min="2050" max="2050" width="19.1640625" style="22" customWidth="1"/>
    <col min="2051" max="2051" width="15.6640625" style="22" customWidth="1"/>
    <col min="2052" max="2053" width="11.5" style="22" customWidth="1"/>
    <col min="2054" max="2054" width="9.1640625" style="22" customWidth="1"/>
    <col min="2055" max="2060" width="11.5" style="22" customWidth="1"/>
    <col min="2061" max="2069" width="13.5" style="22" customWidth="1"/>
    <col min="2070" max="2304" width="9.1640625" style="22"/>
    <col min="2305" max="2305" width="24.6640625" style="22" customWidth="1"/>
    <col min="2306" max="2306" width="19.1640625" style="22" customWidth="1"/>
    <col min="2307" max="2307" width="15.6640625" style="22" customWidth="1"/>
    <col min="2308" max="2309" width="11.5" style="22" customWidth="1"/>
    <col min="2310" max="2310" width="9.1640625" style="22" customWidth="1"/>
    <col min="2311" max="2316" width="11.5" style="22" customWidth="1"/>
    <col min="2317" max="2325" width="13.5" style="22" customWidth="1"/>
    <col min="2326" max="2560" width="9.1640625" style="22"/>
    <col min="2561" max="2561" width="24.6640625" style="22" customWidth="1"/>
    <col min="2562" max="2562" width="19.1640625" style="22" customWidth="1"/>
    <col min="2563" max="2563" width="15.6640625" style="22" customWidth="1"/>
    <col min="2564" max="2565" width="11.5" style="22" customWidth="1"/>
    <col min="2566" max="2566" width="9.1640625" style="22" customWidth="1"/>
    <col min="2567" max="2572" width="11.5" style="22" customWidth="1"/>
    <col min="2573" max="2581" width="13.5" style="22" customWidth="1"/>
    <col min="2582" max="2816" width="9.1640625" style="22"/>
    <col min="2817" max="2817" width="24.6640625" style="22" customWidth="1"/>
    <col min="2818" max="2818" width="19.1640625" style="22" customWidth="1"/>
    <col min="2819" max="2819" width="15.6640625" style="22" customWidth="1"/>
    <col min="2820" max="2821" width="11.5" style="22" customWidth="1"/>
    <col min="2822" max="2822" width="9.1640625" style="22" customWidth="1"/>
    <col min="2823" max="2828" width="11.5" style="22" customWidth="1"/>
    <col min="2829" max="2837" width="13.5" style="22" customWidth="1"/>
    <col min="2838" max="3072" width="9.1640625" style="22"/>
    <col min="3073" max="3073" width="24.6640625" style="22" customWidth="1"/>
    <col min="3074" max="3074" width="19.1640625" style="22" customWidth="1"/>
    <col min="3075" max="3075" width="15.6640625" style="22" customWidth="1"/>
    <col min="3076" max="3077" width="11.5" style="22" customWidth="1"/>
    <col min="3078" max="3078" width="9.1640625" style="22" customWidth="1"/>
    <col min="3079" max="3084" width="11.5" style="22" customWidth="1"/>
    <col min="3085" max="3093" width="13.5" style="22" customWidth="1"/>
    <col min="3094" max="3328" width="9.1640625" style="22"/>
    <col min="3329" max="3329" width="24.6640625" style="22" customWidth="1"/>
    <col min="3330" max="3330" width="19.1640625" style="22" customWidth="1"/>
    <col min="3331" max="3331" width="15.6640625" style="22" customWidth="1"/>
    <col min="3332" max="3333" width="11.5" style="22" customWidth="1"/>
    <col min="3334" max="3334" width="9.1640625" style="22" customWidth="1"/>
    <col min="3335" max="3340" width="11.5" style="22" customWidth="1"/>
    <col min="3341" max="3349" width="13.5" style="22" customWidth="1"/>
    <col min="3350" max="3584" width="9.1640625" style="22"/>
    <col min="3585" max="3585" width="24.6640625" style="22" customWidth="1"/>
    <col min="3586" max="3586" width="19.1640625" style="22" customWidth="1"/>
    <col min="3587" max="3587" width="15.6640625" style="22" customWidth="1"/>
    <col min="3588" max="3589" width="11.5" style="22" customWidth="1"/>
    <col min="3590" max="3590" width="9.1640625" style="22" customWidth="1"/>
    <col min="3591" max="3596" width="11.5" style="22" customWidth="1"/>
    <col min="3597" max="3605" width="13.5" style="22" customWidth="1"/>
    <col min="3606" max="3840" width="9.1640625" style="22"/>
    <col min="3841" max="3841" width="24.6640625" style="22" customWidth="1"/>
    <col min="3842" max="3842" width="19.1640625" style="22" customWidth="1"/>
    <col min="3843" max="3843" width="15.6640625" style="22" customWidth="1"/>
    <col min="3844" max="3845" width="11.5" style="22" customWidth="1"/>
    <col min="3846" max="3846" width="9.1640625" style="22" customWidth="1"/>
    <col min="3847" max="3852" width="11.5" style="22" customWidth="1"/>
    <col min="3853" max="3861" width="13.5" style="22" customWidth="1"/>
    <col min="3862" max="4096" width="9.1640625" style="22"/>
    <col min="4097" max="4097" width="24.6640625" style="22" customWidth="1"/>
    <col min="4098" max="4098" width="19.1640625" style="22" customWidth="1"/>
    <col min="4099" max="4099" width="15.6640625" style="22" customWidth="1"/>
    <col min="4100" max="4101" width="11.5" style="22" customWidth="1"/>
    <col min="4102" max="4102" width="9.1640625" style="22" customWidth="1"/>
    <col min="4103" max="4108" width="11.5" style="22" customWidth="1"/>
    <col min="4109" max="4117" width="13.5" style="22" customWidth="1"/>
    <col min="4118" max="4352" width="9.1640625" style="22"/>
    <col min="4353" max="4353" width="24.6640625" style="22" customWidth="1"/>
    <col min="4354" max="4354" width="19.1640625" style="22" customWidth="1"/>
    <col min="4355" max="4355" width="15.6640625" style="22" customWidth="1"/>
    <col min="4356" max="4357" width="11.5" style="22" customWidth="1"/>
    <col min="4358" max="4358" width="9.1640625" style="22" customWidth="1"/>
    <col min="4359" max="4364" width="11.5" style="22" customWidth="1"/>
    <col min="4365" max="4373" width="13.5" style="22" customWidth="1"/>
    <col min="4374" max="4608" width="9.1640625" style="22"/>
    <col min="4609" max="4609" width="24.6640625" style="22" customWidth="1"/>
    <col min="4610" max="4610" width="19.1640625" style="22" customWidth="1"/>
    <col min="4611" max="4611" width="15.6640625" style="22" customWidth="1"/>
    <col min="4612" max="4613" width="11.5" style="22" customWidth="1"/>
    <col min="4614" max="4614" width="9.1640625" style="22" customWidth="1"/>
    <col min="4615" max="4620" width="11.5" style="22" customWidth="1"/>
    <col min="4621" max="4629" width="13.5" style="22" customWidth="1"/>
    <col min="4630" max="4864" width="9.1640625" style="22"/>
    <col min="4865" max="4865" width="24.6640625" style="22" customWidth="1"/>
    <col min="4866" max="4866" width="19.1640625" style="22" customWidth="1"/>
    <col min="4867" max="4867" width="15.6640625" style="22" customWidth="1"/>
    <col min="4868" max="4869" width="11.5" style="22" customWidth="1"/>
    <col min="4870" max="4870" width="9.1640625" style="22" customWidth="1"/>
    <col min="4871" max="4876" width="11.5" style="22" customWidth="1"/>
    <col min="4877" max="4885" width="13.5" style="22" customWidth="1"/>
    <col min="4886" max="5120" width="9.1640625" style="22"/>
    <col min="5121" max="5121" width="24.6640625" style="22" customWidth="1"/>
    <col min="5122" max="5122" width="19.1640625" style="22" customWidth="1"/>
    <col min="5123" max="5123" width="15.6640625" style="22" customWidth="1"/>
    <col min="5124" max="5125" width="11.5" style="22" customWidth="1"/>
    <col min="5126" max="5126" width="9.1640625" style="22" customWidth="1"/>
    <col min="5127" max="5132" width="11.5" style="22" customWidth="1"/>
    <col min="5133" max="5141" width="13.5" style="22" customWidth="1"/>
    <col min="5142" max="5376" width="9.1640625" style="22"/>
    <col min="5377" max="5377" width="24.6640625" style="22" customWidth="1"/>
    <col min="5378" max="5378" width="19.1640625" style="22" customWidth="1"/>
    <col min="5379" max="5379" width="15.6640625" style="22" customWidth="1"/>
    <col min="5380" max="5381" width="11.5" style="22" customWidth="1"/>
    <col min="5382" max="5382" width="9.1640625" style="22" customWidth="1"/>
    <col min="5383" max="5388" width="11.5" style="22" customWidth="1"/>
    <col min="5389" max="5397" width="13.5" style="22" customWidth="1"/>
    <col min="5398" max="5632" width="9.1640625" style="22"/>
    <col min="5633" max="5633" width="24.6640625" style="22" customWidth="1"/>
    <col min="5634" max="5634" width="19.1640625" style="22" customWidth="1"/>
    <col min="5635" max="5635" width="15.6640625" style="22" customWidth="1"/>
    <col min="5636" max="5637" width="11.5" style="22" customWidth="1"/>
    <col min="5638" max="5638" width="9.1640625" style="22" customWidth="1"/>
    <col min="5639" max="5644" width="11.5" style="22" customWidth="1"/>
    <col min="5645" max="5653" width="13.5" style="22" customWidth="1"/>
    <col min="5654" max="5888" width="9.1640625" style="22"/>
    <col min="5889" max="5889" width="24.6640625" style="22" customWidth="1"/>
    <col min="5890" max="5890" width="19.1640625" style="22" customWidth="1"/>
    <col min="5891" max="5891" width="15.6640625" style="22" customWidth="1"/>
    <col min="5892" max="5893" width="11.5" style="22" customWidth="1"/>
    <col min="5894" max="5894" width="9.1640625" style="22" customWidth="1"/>
    <col min="5895" max="5900" width="11.5" style="22" customWidth="1"/>
    <col min="5901" max="5909" width="13.5" style="22" customWidth="1"/>
    <col min="5910" max="6144" width="9.1640625" style="22"/>
    <col min="6145" max="6145" width="24.6640625" style="22" customWidth="1"/>
    <col min="6146" max="6146" width="19.1640625" style="22" customWidth="1"/>
    <col min="6147" max="6147" width="15.6640625" style="22" customWidth="1"/>
    <col min="6148" max="6149" width="11.5" style="22" customWidth="1"/>
    <col min="6150" max="6150" width="9.1640625" style="22" customWidth="1"/>
    <col min="6151" max="6156" width="11.5" style="22" customWidth="1"/>
    <col min="6157" max="6165" width="13.5" style="22" customWidth="1"/>
    <col min="6166" max="6400" width="9.1640625" style="22"/>
    <col min="6401" max="6401" width="24.6640625" style="22" customWidth="1"/>
    <col min="6402" max="6402" width="19.1640625" style="22" customWidth="1"/>
    <col min="6403" max="6403" width="15.6640625" style="22" customWidth="1"/>
    <col min="6404" max="6405" width="11.5" style="22" customWidth="1"/>
    <col min="6406" max="6406" width="9.1640625" style="22" customWidth="1"/>
    <col min="6407" max="6412" width="11.5" style="22" customWidth="1"/>
    <col min="6413" max="6421" width="13.5" style="22" customWidth="1"/>
    <col min="6422" max="6656" width="9.1640625" style="22"/>
    <col min="6657" max="6657" width="24.6640625" style="22" customWidth="1"/>
    <col min="6658" max="6658" width="19.1640625" style="22" customWidth="1"/>
    <col min="6659" max="6659" width="15.6640625" style="22" customWidth="1"/>
    <col min="6660" max="6661" width="11.5" style="22" customWidth="1"/>
    <col min="6662" max="6662" width="9.1640625" style="22" customWidth="1"/>
    <col min="6663" max="6668" width="11.5" style="22" customWidth="1"/>
    <col min="6669" max="6677" width="13.5" style="22" customWidth="1"/>
    <col min="6678" max="6912" width="9.1640625" style="22"/>
    <col min="6913" max="6913" width="24.6640625" style="22" customWidth="1"/>
    <col min="6914" max="6914" width="19.1640625" style="22" customWidth="1"/>
    <col min="6915" max="6915" width="15.6640625" style="22" customWidth="1"/>
    <col min="6916" max="6917" width="11.5" style="22" customWidth="1"/>
    <col min="6918" max="6918" width="9.1640625" style="22" customWidth="1"/>
    <col min="6919" max="6924" width="11.5" style="22" customWidth="1"/>
    <col min="6925" max="6933" width="13.5" style="22" customWidth="1"/>
    <col min="6934" max="7168" width="9.1640625" style="22"/>
    <col min="7169" max="7169" width="24.6640625" style="22" customWidth="1"/>
    <col min="7170" max="7170" width="19.1640625" style="22" customWidth="1"/>
    <col min="7171" max="7171" width="15.6640625" style="22" customWidth="1"/>
    <col min="7172" max="7173" width="11.5" style="22" customWidth="1"/>
    <col min="7174" max="7174" width="9.1640625" style="22" customWidth="1"/>
    <col min="7175" max="7180" width="11.5" style="22" customWidth="1"/>
    <col min="7181" max="7189" width="13.5" style="22" customWidth="1"/>
    <col min="7190" max="7424" width="9.1640625" style="22"/>
    <col min="7425" max="7425" width="24.6640625" style="22" customWidth="1"/>
    <col min="7426" max="7426" width="19.1640625" style="22" customWidth="1"/>
    <col min="7427" max="7427" width="15.6640625" style="22" customWidth="1"/>
    <col min="7428" max="7429" width="11.5" style="22" customWidth="1"/>
    <col min="7430" max="7430" width="9.1640625" style="22" customWidth="1"/>
    <col min="7431" max="7436" width="11.5" style="22" customWidth="1"/>
    <col min="7437" max="7445" width="13.5" style="22" customWidth="1"/>
    <col min="7446" max="7680" width="9.1640625" style="22"/>
    <col min="7681" max="7681" width="24.6640625" style="22" customWidth="1"/>
    <col min="7682" max="7682" width="19.1640625" style="22" customWidth="1"/>
    <col min="7683" max="7683" width="15.6640625" style="22" customWidth="1"/>
    <col min="7684" max="7685" width="11.5" style="22" customWidth="1"/>
    <col min="7686" max="7686" width="9.1640625" style="22" customWidth="1"/>
    <col min="7687" max="7692" width="11.5" style="22" customWidth="1"/>
    <col min="7693" max="7701" width="13.5" style="22" customWidth="1"/>
    <col min="7702" max="7936" width="9.1640625" style="22"/>
    <col min="7937" max="7937" width="24.6640625" style="22" customWidth="1"/>
    <col min="7938" max="7938" width="19.1640625" style="22" customWidth="1"/>
    <col min="7939" max="7939" width="15.6640625" style="22" customWidth="1"/>
    <col min="7940" max="7941" width="11.5" style="22" customWidth="1"/>
    <col min="7942" max="7942" width="9.1640625" style="22" customWidth="1"/>
    <col min="7943" max="7948" width="11.5" style="22" customWidth="1"/>
    <col min="7949" max="7957" width="13.5" style="22" customWidth="1"/>
    <col min="7958" max="8192" width="9.1640625" style="22"/>
    <col min="8193" max="8193" width="24.6640625" style="22" customWidth="1"/>
    <col min="8194" max="8194" width="19.1640625" style="22" customWidth="1"/>
    <col min="8195" max="8195" width="15.6640625" style="22" customWidth="1"/>
    <col min="8196" max="8197" width="11.5" style="22" customWidth="1"/>
    <col min="8198" max="8198" width="9.1640625" style="22" customWidth="1"/>
    <col min="8199" max="8204" width="11.5" style="22" customWidth="1"/>
    <col min="8205" max="8213" width="13.5" style="22" customWidth="1"/>
    <col min="8214" max="8448" width="9.1640625" style="22"/>
    <col min="8449" max="8449" width="24.6640625" style="22" customWidth="1"/>
    <col min="8450" max="8450" width="19.1640625" style="22" customWidth="1"/>
    <col min="8451" max="8451" width="15.6640625" style="22" customWidth="1"/>
    <col min="8452" max="8453" width="11.5" style="22" customWidth="1"/>
    <col min="8454" max="8454" width="9.1640625" style="22" customWidth="1"/>
    <col min="8455" max="8460" width="11.5" style="22" customWidth="1"/>
    <col min="8461" max="8469" width="13.5" style="22" customWidth="1"/>
    <col min="8470" max="8704" width="9.1640625" style="22"/>
    <col min="8705" max="8705" width="24.6640625" style="22" customWidth="1"/>
    <col min="8706" max="8706" width="19.1640625" style="22" customWidth="1"/>
    <col min="8707" max="8707" width="15.6640625" style="22" customWidth="1"/>
    <col min="8708" max="8709" width="11.5" style="22" customWidth="1"/>
    <col min="8710" max="8710" width="9.1640625" style="22" customWidth="1"/>
    <col min="8711" max="8716" width="11.5" style="22" customWidth="1"/>
    <col min="8717" max="8725" width="13.5" style="22" customWidth="1"/>
    <col min="8726" max="8960" width="9.1640625" style="22"/>
    <col min="8961" max="8961" width="24.6640625" style="22" customWidth="1"/>
    <col min="8962" max="8962" width="19.1640625" style="22" customWidth="1"/>
    <col min="8963" max="8963" width="15.6640625" style="22" customWidth="1"/>
    <col min="8964" max="8965" width="11.5" style="22" customWidth="1"/>
    <col min="8966" max="8966" width="9.1640625" style="22" customWidth="1"/>
    <col min="8967" max="8972" width="11.5" style="22" customWidth="1"/>
    <col min="8973" max="8981" width="13.5" style="22" customWidth="1"/>
    <col min="8982" max="9216" width="9.1640625" style="22"/>
    <col min="9217" max="9217" width="24.6640625" style="22" customWidth="1"/>
    <col min="9218" max="9218" width="19.1640625" style="22" customWidth="1"/>
    <col min="9219" max="9219" width="15.6640625" style="22" customWidth="1"/>
    <col min="9220" max="9221" width="11.5" style="22" customWidth="1"/>
    <col min="9222" max="9222" width="9.1640625" style="22" customWidth="1"/>
    <col min="9223" max="9228" width="11.5" style="22" customWidth="1"/>
    <col min="9229" max="9237" width="13.5" style="22" customWidth="1"/>
    <col min="9238" max="9472" width="9.1640625" style="22"/>
    <col min="9473" max="9473" width="24.6640625" style="22" customWidth="1"/>
    <col min="9474" max="9474" width="19.1640625" style="22" customWidth="1"/>
    <col min="9475" max="9475" width="15.6640625" style="22" customWidth="1"/>
    <col min="9476" max="9477" width="11.5" style="22" customWidth="1"/>
    <col min="9478" max="9478" width="9.1640625" style="22" customWidth="1"/>
    <col min="9479" max="9484" width="11.5" style="22" customWidth="1"/>
    <col min="9485" max="9493" width="13.5" style="22" customWidth="1"/>
    <col min="9494" max="9728" width="9.1640625" style="22"/>
    <col min="9729" max="9729" width="24.6640625" style="22" customWidth="1"/>
    <col min="9730" max="9730" width="19.1640625" style="22" customWidth="1"/>
    <col min="9731" max="9731" width="15.6640625" style="22" customWidth="1"/>
    <col min="9732" max="9733" width="11.5" style="22" customWidth="1"/>
    <col min="9734" max="9734" width="9.1640625" style="22" customWidth="1"/>
    <col min="9735" max="9740" width="11.5" style="22" customWidth="1"/>
    <col min="9741" max="9749" width="13.5" style="22" customWidth="1"/>
    <col min="9750" max="9984" width="9.1640625" style="22"/>
    <col min="9985" max="9985" width="24.6640625" style="22" customWidth="1"/>
    <col min="9986" max="9986" width="19.1640625" style="22" customWidth="1"/>
    <col min="9987" max="9987" width="15.6640625" style="22" customWidth="1"/>
    <col min="9988" max="9989" width="11.5" style="22" customWidth="1"/>
    <col min="9990" max="9990" width="9.1640625" style="22" customWidth="1"/>
    <col min="9991" max="9996" width="11.5" style="22" customWidth="1"/>
    <col min="9997" max="10005" width="13.5" style="22" customWidth="1"/>
    <col min="10006" max="10240" width="9.1640625" style="22"/>
    <col min="10241" max="10241" width="24.6640625" style="22" customWidth="1"/>
    <col min="10242" max="10242" width="19.1640625" style="22" customWidth="1"/>
    <col min="10243" max="10243" width="15.6640625" style="22" customWidth="1"/>
    <col min="10244" max="10245" width="11.5" style="22" customWidth="1"/>
    <col min="10246" max="10246" width="9.1640625" style="22" customWidth="1"/>
    <col min="10247" max="10252" width="11.5" style="22" customWidth="1"/>
    <col min="10253" max="10261" width="13.5" style="22" customWidth="1"/>
    <col min="10262" max="10496" width="9.1640625" style="22"/>
    <col min="10497" max="10497" width="24.6640625" style="22" customWidth="1"/>
    <col min="10498" max="10498" width="19.1640625" style="22" customWidth="1"/>
    <col min="10499" max="10499" width="15.6640625" style="22" customWidth="1"/>
    <col min="10500" max="10501" width="11.5" style="22" customWidth="1"/>
    <col min="10502" max="10502" width="9.1640625" style="22" customWidth="1"/>
    <col min="10503" max="10508" width="11.5" style="22" customWidth="1"/>
    <col min="10509" max="10517" width="13.5" style="22" customWidth="1"/>
    <col min="10518" max="10752" width="9.1640625" style="22"/>
    <col min="10753" max="10753" width="24.6640625" style="22" customWidth="1"/>
    <col min="10754" max="10754" width="19.1640625" style="22" customWidth="1"/>
    <col min="10755" max="10755" width="15.6640625" style="22" customWidth="1"/>
    <col min="10756" max="10757" width="11.5" style="22" customWidth="1"/>
    <col min="10758" max="10758" width="9.1640625" style="22" customWidth="1"/>
    <col min="10759" max="10764" width="11.5" style="22" customWidth="1"/>
    <col min="10765" max="10773" width="13.5" style="22" customWidth="1"/>
    <col min="10774" max="11008" width="9.1640625" style="22"/>
    <col min="11009" max="11009" width="24.6640625" style="22" customWidth="1"/>
    <col min="11010" max="11010" width="19.1640625" style="22" customWidth="1"/>
    <col min="11011" max="11011" width="15.6640625" style="22" customWidth="1"/>
    <col min="11012" max="11013" width="11.5" style="22" customWidth="1"/>
    <col min="11014" max="11014" width="9.1640625" style="22" customWidth="1"/>
    <col min="11015" max="11020" width="11.5" style="22" customWidth="1"/>
    <col min="11021" max="11029" width="13.5" style="22" customWidth="1"/>
    <col min="11030" max="11264" width="9.1640625" style="22"/>
    <col min="11265" max="11265" width="24.6640625" style="22" customWidth="1"/>
    <col min="11266" max="11266" width="19.1640625" style="22" customWidth="1"/>
    <col min="11267" max="11267" width="15.6640625" style="22" customWidth="1"/>
    <col min="11268" max="11269" width="11.5" style="22" customWidth="1"/>
    <col min="11270" max="11270" width="9.1640625" style="22" customWidth="1"/>
    <col min="11271" max="11276" width="11.5" style="22" customWidth="1"/>
    <col min="11277" max="11285" width="13.5" style="22" customWidth="1"/>
    <col min="11286" max="11520" width="9.1640625" style="22"/>
    <col min="11521" max="11521" width="24.6640625" style="22" customWidth="1"/>
    <col min="11522" max="11522" width="19.1640625" style="22" customWidth="1"/>
    <col min="11523" max="11523" width="15.6640625" style="22" customWidth="1"/>
    <col min="11524" max="11525" width="11.5" style="22" customWidth="1"/>
    <col min="11526" max="11526" width="9.1640625" style="22" customWidth="1"/>
    <col min="11527" max="11532" width="11.5" style="22" customWidth="1"/>
    <col min="11533" max="11541" width="13.5" style="22" customWidth="1"/>
    <col min="11542" max="11776" width="9.1640625" style="22"/>
    <col min="11777" max="11777" width="24.6640625" style="22" customWidth="1"/>
    <col min="11778" max="11778" width="19.1640625" style="22" customWidth="1"/>
    <col min="11779" max="11779" width="15.6640625" style="22" customWidth="1"/>
    <col min="11780" max="11781" width="11.5" style="22" customWidth="1"/>
    <col min="11782" max="11782" width="9.1640625" style="22" customWidth="1"/>
    <col min="11783" max="11788" width="11.5" style="22" customWidth="1"/>
    <col min="11789" max="11797" width="13.5" style="22" customWidth="1"/>
    <col min="11798" max="12032" width="9.1640625" style="22"/>
    <col min="12033" max="12033" width="24.6640625" style="22" customWidth="1"/>
    <col min="12034" max="12034" width="19.1640625" style="22" customWidth="1"/>
    <col min="12035" max="12035" width="15.6640625" style="22" customWidth="1"/>
    <col min="12036" max="12037" width="11.5" style="22" customWidth="1"/>
    <col min="12038" max="12038" width="9.1640625" style="22" customWidth="1"/>
    <col min="12039" max="12044" width="11.5" style="22" customWidth="1"/>
    <col min="12045" max="12053" width="13.5" style="22" customWidth="1"/>
    <col min="12054" max="12288" width="9.1640625" style="22"/>
    <col min="12289" max="12289" width="24.6640625" style="22" customWidth="1"/>
    <col min="12290" max="12290" width="19.1640625" style="22" customWidth="1"/>
    <col min="12291" max="12291" width="15.6640625" style="22" customWidth="1"/>
    <col min="12292" max="12293" width="11.5" style="22" customWidth="1"/>
    <col min="12294" max="12294" width="9.1640625" style="22" customWidth="1"/>
    <col min="12295" max="12300" width="11.5" style="22" customWidth="1"/>
    <col min="12301" max="12309" width="13.5" style="22" customWidth="1"/>
    <col min="12310" max="12544" width="9.1640625" style="22"/>
    <col min="12545" max="12545" width="24.6640625" style="22" customWidth="1"/>
    <col min="12546" max="12546" width="19.1640625" style="22" customWidth="1"/>
    <col min="12547" max="12547" width="15.6640625" style="22" customWidth="1"/>
    <col min="12548" max="12549" width="11.5" style="22" customWidth="1"/>
    <col min="12550" max="12550" width="9.1640625" style="22" customWidth="1"/>
    <col min="12551" max="12556" width="11.5" style="22" customWidth="1"/>
    <col min="12557" max="12565" width="13.5" style="22" customWidth="1"/>
    <col min="12566" max="12800" width="9.1640625" style="22"/>
    <col min="12801" max="12801" width="24.6640625" style="22" customWidth="1"/>
    <col min="12802" max="12802" width="19.1640625" style="22" customWidth="1"/>
    <col min="12803" max="12803" width="15.6640625" style="22" customWidth="1"/>
    <col min="12804" max="12805" width="11.5" style="22" customWidth="1"/>
    <col min="12806" max="12806" width="9.1640625" style="22" customWidth="1"/>
    <col min="12807" max="12812" width="11.5" style="22" customWidth="1"/>
    <col min="12813" max="12821" width="13.5" style="22" customWidth="1"/>
    <col min="12822" max="13056" width="9.1640625" style="22"/>
    <col min="13057" max="13057" width="24.6640625" style="22" customWidth="1"/>
    <col min="13058" max="13058" width="19.1640625" style="22" customWidth="1"/>
    <col min="13059" max="13059" width="15.6640625" style="22" customWidth="1"/>
    <col min="13060" max="13061" width="11.5" style="22" customWidth="1"/>
    <col min="13062" max="13062" width="9.1640625" style="22" customWidth="1"/>
    <col min="13063" max="13068" width="11.5" style="22" customWidth="1"/>
    <col min="13069" max="13077" width="13.5" style="22" customWidth="1"/>
    <col min="13078" max="13312" width="9.1640625" style="22"/>
    <col min="13313" max="13313" width="24.6640625" style="22" customWidth="1"/>
    <col min="13314" max="13314" width="19.1640625" style="22" customWidth="1"/>
    <col min="13315" max="13315" width="15.6640625" style="22" customWidth="1"/>
    <col min="13316" max="13317" width="11.5" style="22" customWidth="1"/>
    <col min="13318" max="13318" width="9.1640625" style="22" customWidth="1"/>
    <col min="13319" max="13324" width="11.5" style="22" customWidth="1"/>
    <col min="13325" max="13333" width="13.5" style="22" customWidth="1"/>
    <col min="13334" max="13568" width="9.1640625" style="22"/>
    <col min="13569" max="13569" width="24.6640625" style="22" customWidth="1"/>
    <col min="13570" max="13570" width="19.1640625" style="22" customWidth="1"/>
    <col min="13571" max="13571" width="15.6640625" style="22" customWidth="1"/>
    <col min="13572" max="13573" width="11.5" style="22" customWidth="1"/>
    <col min="13574" max="13574" width="9.1640625" style="22" customWidth="1"/>
    <col min="13575" max="13580" width="11.5" style="22" customWidth="1"/>
    <col min="13581" max="13589" width="13.5" style="22" customWidth="1"/>
    <col min="13590" max="13824" width="9.1640625" style="22"/>
    <col min="13825" max="13825" width="24.6640625" style="22" customWidth="1"/>
    <col min="13826" max="13826" width="19.1640625" style="22" customWidth="1"/>
    <col min="13827" max="13827" width="15.6640625" style="22" customWidth="1"/>
    <col min="13828" max="13829" width="11.5" style="22" customWidth="1"/>
    <col min="13830" max="13830" width="9.1640625" style="22" customWidth="1"/>
    <col min="13831" max="13836" width="11.5" style="22" customWidth="1"/>
    <col min="13837" max="13845" width="13.5" style="22" customWidth="1"/>
    <col min="13846" max="14080" width="9.1640625" style="22"/>
    <col min="14081" max="14081" width="24.6640625" style="22" customWidth="1"/>
    <col min="14082" max="14082" width="19.1640625" style="22" customWidth="1"/>
    <col min="14083" max="14083" width="15.6640625" style="22" customWidth="1"/>
    <col min="14084" max="14085" width="11.5" style="22" customWidth="1"/>
    <col min="14086" max="14086" width="9.1640625" style="22" customWidth="1"/>
    <col min="14087" max="14092" width="11.5" style="22" customWidth="1"/>
    <col min="14093" max="14101" width="13.5" style="22" customWidth="1"/>
    <col min="14102" max="14336" width="9.1640625" style="22"/>
    <col min="14337" max="14337" width="24.6640625" style="22" customWidth="1"/>
    <col min="14338" max="14338" width="19.1640625" style="22" customWidth="1"/>
    <col min="14339" max="14339" width="15.6640625" style="22" customWidth="1"/>
    <col min="14340" max="14341" width="11.5" style="22" customWidth="1"/>
    <col min="14342" max="14342" width="9.1640625" style="22" customWidth="1"/>
    <col min="14343" max="14348" width="11.5" style="22" customWidth="1"/>
    <col min="14349" max="14357" width="13.5" style="22" customWidth="1"/>
    <col min="14358" max="14592" width="9.1640625" style="22"/>
    <col min="14593" max="14593" width="24.6640625" style="22" customWidth="1"/>
    <col min="14594" max="14594" width="19.1640625" style="22" customWidth="1"/>
    <col min="14595" max="14595" width="15.6640625" style="22" customWidth="1"/>
    <col min="14596" max="14597" width="11.5" style="22" customWidth="1"/>
    <col min="14598" max="14598" width="9.1640625" style="22" customWidth="1"/>
    <col min="14599" max="14604" width="11.5" style="22" customWidth="1"/>
    <col min="14605" max="14613" width="13.5" style="22" customWidth="1"/>
    <col min="14614" max="14848" width="9.1640625" style="22"/>
    <col min="14849" max="14849" width="24.6640625" style="22" customWidth="1"/>
    <col min="14850" max="14850" width="19.1640625" style="22" customWidth="1"/>
    <col min="14851" max="14851" width="15.6640625" style="22" customWidth="1"/>
    <col min="14852" max="14853" width="11.5" style="22" customWidth="1"/>
    <col min="14854" max="14854" width="9.1640625" style="22" customWidth="1"/>
    <col min="14855" max="14860" width="11.5" style="22" customWidth="1"/>
    <col min="14861" max="14869" width="13.5" style="22" customWidth="1"/>
    <col min="14870" max="15104" width="9.1640625" style="22"/>
    <col min="15105" max="15105" width="24.6640625" style="22" customWidth="1"/>
    <col min="15106" max="15106" width="19.1640625" style="22" customWidth="1"/>
    <col min="15107" max="15107" width="15.6640625" style="22" customWidth="1"/>
    <col min="15108" max="15109" width="11.5" style="22" customWidth="1"/>
    <col min="15110" max="15110" width="9.1640625" style="22" customWidth="1"/>
    <col min="15111" max="15116" width="11.5" style="22" customWidth="1"/>
    <col min="15117" max="15125" width="13.5" style="22" customWidth="1"/>
    <col min="15126" max="15360" width="9.1640625" style="22"/>
    <col min="15361" max="15361" width="24.6640625" style="22" customWidth="1"/>
    <col min="15362" max="15362" width="19.1640625" style="22" customWidth="1"/>
    <col min="15363" max="15363" width="15.6640625" style="22" customWidth="1"/>
    <col min="15364" max="15365" width="11.5" style="22" customWidth="1"/>
    <col min="15366" max="15366" width="9.1640625" style="22" customWidth="1"/>
    <col min="15367" max="15372" width="11.5" style="22" customWidth="1"/>
    <col min="15373" max="15381" width="13.5" style="22" customWidth="1"/>
    <col min="15382" max="15616" width="9.1640625" style="22"/>
    <col min="15617" max="15617" width="24.6640625" style="22" customWidth="1"/>
    <col min="15618" max="15618" width="19.1640625" style="22" customWidth="1"/>
    <col min="15619" max="15619" width="15.6640625" style="22" customWidth="1"/>
    <col min="15620" max="15621" width="11.5" style="22" customWidth="1"/>
    <col min="15622" max="15622" width="9.1640625" style="22" customWidth="1"/>
    <col min="15623" max="15628" width="11.5" style="22" customWidth="1"/>
    <col min="15629" max="15637" width="13.5" style="22" customWidth="1"/>
    <col min="15638" max="15872" width="9.1640625" style="22"/>
    <col min="15873" max="15873" width="24.6640625" style="22" customWidth="1"/>
    <col min="15874" max="15874" width="19.1640625" style="22" customWidth="1"/>
    <col min="15875" max="15875" width="15.6640625" style="22" customWidth="1"/>
    <col min="15876" max="15877" width="11.5" style="22" customWidth="1"/>
    <col min="15878" max="15878" width="9.1640625" style="22" customWidth="1"/>
    <col min="15879" max="15884" width="11.5" style="22" customWidth="1"/>
    <col min="15885" max="15893" width="13.5" style="22" customWidth="1"/>
    <col min="15894" max="16128" width="9.1640625" style="22"/>
    <col min="16129" max="16129" width="24.6640625" style="22" customWidth="1"/>
    <col min="16130" max="16130" width="19.1640625" style="22" customWidth="1"/>
    <col min="16131" max="16131" width="15.6640625" style="22" customWidth="1"/>
    <col min="16132" max="16133" width="11.5" style="22" customWidth="1"/>
    <col min="16134" max="16134" width="9.1640625" style="22" customWidth="1"/>
    <col min="16135" max="16140" width="11.5" style="22" customWidth="1"/>
    <col min="16141" max="16149" width="13.5" style="22" customWidth="1"/>
    <col min="16150" max="16384" width="9.1640625" style="22"/>
  </cols>
  <sheetData>
    <row r="1" spans="1:24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 t="s">
        <v>122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.75" customHeight="1">
      <c r="A2" s="3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M3" s="2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customHeight="1">
      <c r="A4" s="95" t="s">
        <v>123</v>
      </c>
      <c r="B4" s="6" t="s">
        <v>124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95"/>
      <c r="B5" s="96" t="s">
        <v>49</v>
      </c>
      <c r="C5" s="6" t="s">
        <v>51</v>
      </c>
      <c r="D5" s="6"/>
      <c r="E5" s="6"/>
      <c r="F5" s="6"/>
      <c r="G5" s="6"/>
      <c r="H5" s="96" t="s">
        <v>52</v>
      </c>
      <c r="I5" s="95" t="s">
        <v>53</v>
      </c>
      <c r="J5" s="95" t="s">
        <v>55</v>
      </c>
      <c r="K5" s="95" t="s">
        <v>56</v>
      </c>
      <c r="L5" s="95" t="s">
        <v>54</v>
      </c>
      <c r="M5" s="95" t="s">
        <v>125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>
      <c r="A6" s="95"/>
      <c r="B6" s="96"/>
      <c r="C6" s="28" t="s">
        <v>64</v>
      </c>
      <c r="D6" s="28" t="s">
        <v>65</v>
      </c>
      <c r="E6" s="28" t="s">
        <v>126</v>
      </c>
      <c r="F6" s="28" t="s">
        <v>127</v>
      </c>
      <c r="G6" s="28" t="s">
        <v>68</v>
      </c>
      <c r="H6" s="96"/>
      <c r="I6" s="95"/>
      <c r="J6" s="95"/>
      <c r="K6" s="95"/>
      <c r="L6" s="95"/>
      <c r="M6" s="95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27" t="s">
        <v>69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79" t="s">
        <v>49</v>
      </c>
      <c r="B8" s="21">
        <v>19717.77</v>
      </c>
      <c r="C8" s="12">
        <v>10617.77</v>
      </c>
      <c r="D8" s="12">
        <v>10617.77</v>
      </c>
      <c r="E8" s="12">
        <v>0</v>
      </c>
      <c r="F8" s="12">
        <v>0</v>
      </c>
      <c r="G8" s="12">
        <v>0</v>
      </c>
      <c r="H8" s="12">
        <v>6800</v>
      </c>
      <c r="I8" s="12">
        <v>0</v>
      </c>
      <c r="J8" s="12">
        <v>0</v>
      </c>
      <c r="K8" s="12">
        <v>0</v>
      </c>
      <c r="L8" s="21">
        <v>0</v>
      </c>
      <c r="M8" s="21">
        <v>2300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customHeight="1">
      <c r="A9" s="79" t="s">
        <v>71</v>
      </c>
      <c r="B9" s="21">
        <v>19717.77</v>
      </c>
      <c r="C9" s="12">
        <v>10617.77</v>
      </c>
      <c r="D9" s="12">
        <v>10617.77</v>
      </c>
      <c r="E9" s="12">
        <v>0</v>
      </c>
      <c r="F9" s="12">
        <v>0</v>
      </c>
      <c r="G9" s="12">
        <v>0</v>
      </c>
      <c r="H9" s="12">
        <v>6800</v>
      </c>
      <c r="I9" s="12">
        <v>0</v>
      </c>
      <c r="J9" s="12">
        <v>0</v>
      </c>
      <c r="K9" s="12">
        <v>0</v>
      </c>
      <c r="L9" s="21">
        <v>0</v>
      </c>
      <c r="M9" s="21">
        <v>2300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>
      <c r="A10" s="79" t="s">
        <v>73</v>
      </c>
      <c r="B10" s="21">
        <v>19156.47</v>
      </c>
      <c r="C10" s="12">
        <v>10056.469999999999</v>
      </c>
      <c r="D10" s="12">
        <v>10056.469999999999</v>
      </c>
      <c r="E10" s="12">
        <v>0</v>
      </c>
      <c r="F10" s="12">
        <v>0</v>
      </c>
      <c r="G10" s="12">
        <v>0</v>
      </c>
      <c r="H10" s="12">
        <v>6800</v>
      </c>
      <c r="I10" s="12">
        <v>0</v>
      </c>
      <c r="J10" s="12">
        <v>0</v>
      </c>
      <c r="K10" s="12">
        <v>0</v>
      </c>
      <c r="L10" s="21">
        <v>0</v>
      </c>
      <c r="M10" s="21">
        <v>2300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79" t="s">
        <v>13</v>
      </c>
      <c r="B11" s="21">
        <v>13409.4</v>
      </c>
      <c r="C11" s="12">
        <v>6609.4</v>
      </c>
      <c r="D11" s="12">
        <v>6609.4</v>
      </c>
      <c r="E11" s="12">
        <v>0</v>
      </c>
      <c r="F11" s="12">
        <v>0</v>
      </c>
      <c r="G11" s="12">
        <v>0</v>
      </c>
      <c r="H11" s="12">
        <v>6800</v>
      </c>
      <c r="I11" s="12">
        <v>0</v>
      </c>
      <c r="J11" s="12">
        <v>0</v>
      </c>
      <c r="K11" s="12">
        <v>0</v>
      </c>
      <c r="L11" s="21">
        <v>0</v>
      </c>
      <c r="M11" s="2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1" customHeight="1">
      <c r="A12" s="79" t="s">
        <v>128</v>
      </c>
      <c r="B12" s="21">
        <v>2460.2399999999998</v>
      </c>
      <c r="C12" s="12">
        <v>2460.2399999999998</v>
      </c>
      <c r="D12" s="12">
        <v>2460.2399999999998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21">
        <v>0</v>
      </c>
      <c r="M12" s="2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1" customHeight="1">
      <c r="A13" s="79" t="s">
        <v>129</v>
      </c>
      <c r="B13" s="21">
        <v>15.78</v>
      </c>
      <c r="C13" s="12">
        <v>15.78</v>
      </c>
      <c r="D13" s="12">
        <v>15.78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1">
        <v>0</v>
      </c>
      <c r="M13" s="2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>
      <c r="A14" s="79" t="s">
        <v>130</v>
      </c>
      <c r="B14" s="21">
        <v>642.24</v>
      </c>
      <c r="C14" s="12">
        <v>642.24</v>
      </c>
      <c r="D14" s="12">
        <v>642.24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21">
        <v>0</v>
      </c>
      <c r="M14" s="2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79" t="s">
        <v>131</v>
      </c>
      <c r="B15" s="21">
        <v>3254.7</v>
      </c>
      <c r="C15" s="12">
        <v>1184.55</v>
      </c>
      <c r="D15" s="12">
        <v>1184.55</v>
      </c>
      <c r="E15" s="12">
        <v>0</v>
      </c>
      <c r="F15" s="12">
        <v>0</v>
      </c>
      <c r="G15" s="12">
        <v>0</v>
      </c>
      <c r="H15" s="12">
        <v>2070.15</v>
      </c>
      <c r="I15" s="12">
        <v>0</v>
      </c>
      <c r="J15" s="12">
        <v>0</v>
      </c>
      <c r="K15" s="12">
        <v>0</v>
      </c>
      <c r="L15" s="21">
        <v>0</v>
      </c>
      <c r="M15" s="2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79" t="s">
        <v>132</v>
      </c>
      <c r="B16" s="21">
        <v>1143.53</v>
      </c>
      <c r="C16" s="12">
        <v>1143.53</v>
      </c>
      <c r="D16" s="12">
        <v>1143.53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21">
        <v>0</v>
      </c>
      <c r="M16" s="2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79" t="s">
        <v>133</v>
      </c>
      <c r="B17" s="21">
        <v>367.08</v>
      </c>
      <c r="C17" s="12">
        <v>367.08</v>
      </c>
      <c r="D17" s="12">
        <v>367.08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21">
        <v>0</v>
      </c>
      <c r="M17" s="2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>
      <c r="A18" s="79" t="s">
        <v>134</v>
      </c>
      <c r="B18" s="21">
        <v>101.36</v>
      </c>
      <c r="C18" s="12">
        <v>90.19</v>
      </c>
      <c r="D18" s="12">
        <v>90.19</v>
      </c>
      <c r="E18" s="12">
        <v>0</v>
      </c>
      <c r="F18" s="12">
        <v>0</v>
      </c>
      <c r="G18" s="12">
        <v>0</v>
      </c>
      <c r="H18" s="12">
        <v>11.17</v>
      </c>
      <c r="I18" s="12">
        <v>0</v>
      </c>
      <c r="J18" s="12">
        <v>0</v>
      </c>
      <c r="K18" s="12">
        <v>0</v>
      </c>
      <c r="L18" s="21">
        <v>0</v>
      </c>
      <c r="M18" s="2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customHeight="1">
      <c r="A19" s="79" t="s">
        <v>135</v>
      </c>
      <c r="B19" s="21">
        <v>685.79</v>
      </c>
      <c r="C19" s="12">
        <v>685.79</v>
      </c>
      <c r="D19" s="12">
        <v>685.79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21">
        <v>0</v>
      </c>
      <c r="M19" s="2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customHeight="1">
      <c r="A20" s="79" t="s">
        <v>136</v>
      </c>
      <c r="B20" s="21">
        <v>20</v>
      </c>
      <c r="C20" s="12">
        <v>20</v>
      </c>
      <c r="D20" s="12">
        <v>20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21">
        <v>0</v>
      </c>
      <c r="M20" s="21">
        <v>0</v>
      </c>
    </row>
    <row r="21" spans="1:24" ht="21" customHeight="1">
      <c r="A21" s="79" t="s">
        <v>137</v>
      </c>
      <c r="B21" s="21">
        <v>4718.68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4718.68</v>
      </c>
      <c r="I21" s="12">
        <v>0</v>
      </c>
      <c r="J21" s="12">
        <v>0</v>
      </c>
      <c r="K21" s="12">
        <v>0</v>
      </c>
      <c r="L21" s="21">
        <v>0</v>
      </c>
      <c r="M21" s="21">
        <v>0</v>
      </c>
    </row>
    <row r="22" spans="1:24" ht="21" customHeight="1">
      <c r="A22" s="79" t="s">
        <v>138</v>
      </c>
      <c r="B22" s="21">
        <v>5227.74</v>
      </c>
      <c r="C22" s="12">
        <v>2927.74</v>
      </c>
      <c r="D22" s="12">
        <v>2927.74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21">
        <v>0</v>
      </c>
      <c r="M22" s="21">
        <v>2300</v>
      </c>
    </row>
    <row r="23" spans="1:24" ht="21" customHeight="1">
      <c r="A23" s="79" t="s">
        <v>139</v>
      </c>
      <c r="B23" s="21">
        <v>205</v>
      </c>
      <c r="C23" s="12">
        <v>205</v>
      </c>
      <c r="D23" s="12">
        <v>205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1">
        <v>0</v>
      </c>
      <c r="M23" s="21">
        <v>0</v>
      </c>
    </row>
    <row r="24" spans="1:24" ht="21" customHeight="1">
      <c r="A24" s="79" t="s">
        <v>140</v>
      </c>
      <c r="B24" s="21">
        <v>427</v>
      </c>
      <c r="C24" s="12">
        <v>427</v>
      </c>
      <c r="D24" s="12">
        <v>427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1">
        <v>0</v>
      </c>
      <c r="M24" s="21">
        <v>0</v>
      </c>
    </row>
    <row r="25" spans="1:24" ht="21" customHeight="1">
      <c r="A25" s="79" t="s">
        <v>141</v>
      </c>
      <c r="B25" s="21">
        <v>100</v>
      </c>
      <c r="C25" s="12">
        <v>100</v>
      </c>
      <c r="D25" s="12">
        <v>100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1">
        <v>0</v>
      </c>
      <c r="M25" s="21">
        <v>0</v>
      </c>
    </row>
    <row r="26" spans="1:24" ht="21" customHeight="1">
      <c r="A26" s="79" t="s">
        <v>142</v>
      </c>
      <c r="B26" s="21">
        <v>834.14</v>
      </c>
      <c r="C26" s="12">
        <v>494.14</v>
      </c>
      <c r="D26" s="12">
        <v>494.14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1">
        <v>0</v>
      </c>
      <c r="M26" s="21">
        <v>340</v>
      </c>
    </row>
    <row r="27" spans="1:24" ht="21" customHeight="1">
      <c r="A27" s="79" t="s">
        <v>143</v>
      </c>
      <c r="B27" s="21">
        <v>305</v>
      </c>
      <c r="C27" s="12">
        <v>305</v>
      </c>
      <c r="D27" s="12">
        <v>305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1">
        <v>0</v>
      </c>
      <c r="M27" s="21">
        <v>0</v>
      </c>
    </row>
    <row r="28" spans="1:24" ht="21" customHeight="1">
      <c r="A28" s="79" t="s">
        <v>144</v>
      </c>
      <c r="B28" s="21">
        <v>700</v>
      </c>
      <c r="C28" s="12">
        <v>600</v>
      </c>
      <c r="D28" s="12">
        <v>600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1">
        <v>0</v>
      </c>
      <c r="M28" s="21">
        <v>100</v>
      </c>
    </row>
    <row r="29" spans="1:24" ht="21" customHeight="1">
      <c r="A29" s="79" t="s">
        <v>145</v>
      </c>
      <c r="B29" s="21">
        <v>300</v>
      </c>
      <c r="C29" s="12">
        <v>300</v>
      </c>
      <c r="D29" s="12">
        <v>300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1">
        <v>0</v>
      </c>
      <c r="M29" s="21">
        <v>0</v>
      </c>
    </row>
    <row r="30" spans="1:24" ht="21" customHeight="1">
      <c r="A30" s="79" t="s">
        <v>146</v>
      </c>
      <c r="B30" s="21">
        <v>40</v>
      </c>
      <c r="C30" s="12">
        <v>40</v>
      </c>
      <c r="D30" s="12">
        <v>40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1">
        <v>0</v>
      </c>
      <c r="M30" s="21">
        <v>0</v>
      </c>
    </row>
    <row r="31" spans="1:24" ht="21" customHeight="1">
      <c r="A31" s="79" t="s">
        <v>147</v>
      </c>
      <c r="B31" s="21">
        <v>420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1">
        <v>0</v>
      </c>
      <c r="M31" s="21">
        <v>420</v>
      </c>
    </row>
    <row r="32" spans="1:24" ht="21" customHeight="1">
      <c r="A32" s="79" t="s">
        <v>148</v>
      </c>
      <c r="B32" s="21">
        <v>120</v>
      </c>
      <c r="C32" s="12">
        <v>120</v>
      </c>
      <c r="D32" s="12">
        <v>120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1">
        <v>0</v>
      </c>
      <c r="M32" s="21">
        <v>0</v>
      </c>
    </row>
    <row r="33" spans="1:13" ht="21" customHeight="1">
      <c r="A33" s="79" t="s">
        <v>149</v>
      </c>
      <c r="B33" s="21">
        <v>340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1">
        <v>0</v>
      </c>
      <c r="M33" s="21">
        <v>340</v>
      </c>
    </row>
    <row r="34" spans="1:13" ht="21" customHeight="1">
      <c r="A34" s="79" t="s">
        <v>150</v>
      </c>
      <c r="B34" s="21">
        <v>55.76</v>
      </c>
      <c r="C34" s="12">
        <v>55.76</v>
      </c>
      <c r="D34" s="12">
        <v>55.76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1">
        <v>0</v>
      </c>
      <c r="M34" s="21">
        <v>0</v>
      </c>
    </row>
    <row r="35" spans="1:13" ht="21" customHeight="1">
      <c r="A35" s="79" t="s">
        <v>151</v>
      </c>
      <c r="B35" s="21">
        <v>600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1">
        <v>0</v>
      </c>
      <c r="M35" s="21">
        <v>600</v>
      </c>
    </row>
    <row r="36" spans="1:13" ht="21" customHeight="1">
      <c r="A36" s="79" t="s">
        <v>152</v>
      </c>
      <c r="B36" s="21">
        <v>500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1">
        <v>0</v>
      </c>
      <c r="M36" s="21">
        <v>500</v>
      </c>
    </row>
    <row r="37" spans="1:13" ht="21" customHeight="1">
      <c r="A37" s="79" t="s">
        <v>153</v>
      </c>
      <c r="B37" s="21">
        <v>18</v>
      </c>
      <c r="C37" s="12">
        <v>18</v>
      </c>
      <c r="D37" s="12">
        <v>18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1">
        <v>0</v>
      </c>
      <c r="M37" s="21">
        <v>0</v>
      </c>
    </row>
    <row r="38" spans="1:13" ht="21" customHeight="1">
      <c r="A38" s="79" t="s">
        <v>154</v>
      </c>
      <c r="B38" s="21">
        <v>200</v>
      </c>
      <c r="C38" s="12">
        <v>200</v>
      </c>
      <c r="D38" s="12">
        <v>200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1">
        <v>0</v>
      </c>
      <c r="M38" s="21">
        <v>0</v>
      </c>
    </row>
    <row r="39" spans="1:13" ht="21" customHeight="1">
      <c r="A39" s="79" t="s">
        <v>155</v>
      </c>
      <c r="B39" s="21">
        <v>49</v>
      </c>
      <c r="C39" s="12">
        <v>49</v>
      </c>
      <c r="D39" s="12">
        <v>49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21">
        <v>0</v>
      </c>
      <c r="M39" s="21">
        <v>0</v>
      </c>
    </row>
    <row r="40" spans="1:13" ht="21" customHeight="1">
      <c r="A40" s="79" t="s">
        <v>156</v>
      </c>
      <c r="B40" s="21">
        <v>13.84</v>
      </c>
      <c r="C40" s="12">
        <v>13.84</v>
      </c>
      <c r="D40" s="12">
        <v>13.84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21">
        <v>0</v>
      </c>
      <c r="M40" s="21">
        <v>0</v>
      </c>
    </row>
    <row r="41" spans="1:13" ht="21" customHeight="1">
      <c r="A41" s="79" t="s">
        <v>157</v>
      </c>
      <c r="B41" s="21">
        <v>519.33000000000004</v>
      </c>
      <c r="C41" s="12">
        <v>519.33000000000004</v>
      </c>
      <c r="D41" s="12">
        <v>519.33000000000004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1">
        <v>0</v>
      </c>
      <c r="M41" s="21">
        <v>0</v>
      </c>
    </row>
    <row r="42" spans="1:13" ht="21" customHeight="1">
      <c r="A42" s="79" t="s">
        <v>158</v>
      </c>
      <c r="B42" s="21">
        <v>43.33</v>
      </c>
      <c r="C42" s="12">
        <v>43.33</v>
      </c>
      <c r="D42" s="12">
        <v>43.33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21">
        <v>0</v>
      </c>
      <c r="M42" s="21">
        <v>0</v>
      </c>
    </row>
    <row r="43" spans="1:13" ht="21" customHeight="1">
      <c r="A43" s="79" t="s">
        <v>159</v>
      </c>
      <c r="B43" s="21">
        <v>8.98</v>
      </c>
      <c r="C43" s="12">
        <v>8.98</v>
      </c>
      <c r="D43" s="12">
        <v>8.98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1">
        <v>0</v>
      </c>
      <c r="M43" s="21">
        <v>0</v>
      </c>
    </row>
    <row r="44" spans="1:13" ht="21" customHeight="1">
      <c r="A44" s="79" t="s">
        <v>160</v>
      </c>
      <c r="B44" s="21">
        <v>150</v>
      </c>
      <c r="C44" s="12">
        <v>150</v>
      </c>
      <c r="D44" s="12">
        <v>150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1">
        <v>0</v>
      </c>
      <c r="M44" s="21">
        <v>0</v>
      </c>
    </row>
    <row r="45" spans="1:13" ht="21" customHeight="1">
      <c r="A45" s="79" t="s">
        <v>161</v>
      </c>
      <c r="B45" s="21">
        <v>11.19</v>
      </c>
      <c r="C45" s="12">
        <v>11.19</v>
      </c>
      <c r="D45" s="12">
        <v>11.19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21">
        <v>0</v>
      </c>
      <c r="M45" s="21">
        <v>0</v>
      </c>
    </row>
    <row r="46" spans="1:13" ht="21" customHeight="1">
      <c r="A46" s="79" t="s">
        <v>162</v>
      </c>
      <c r="B46" s="21">
        <v>30</v>
      </c>
      <c r="C46" s="12">
        <v>30</v>
      </c>
      <c r="D46" s="12">
        <v>30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21">
        <v>0</v>
      </c>
      <c r="M46" s="21">
        <v>0</v>
      </c>
    </row>
    <row r="47" spans="1:13" ht="21" customHeight="1">
      <c r="A47" s="79" t="s">
        <v>163</v>
      </c>
      <c r="B47" s="21">
        <v>15</v>
      </c>
      <c r="C47" s="12">
        <v>15</v>
      </c>
      <c r="D47" s="12">
        <v>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1">
        <v>0</v>
      </c>
      <c r="M47" s="21">
        <v>0</v>
      </c>
    </row>
    <row r="48" spans="1:13" ht="21" customHeight="1">
      <c r="A48" s="79" t="s">
        <v>164</v>
      </c>
      <c r="B48" s="21">
        <v>260.83</v>
      </c>
      <c r="C48" s="12">
        <v>260.83</v>
      </c>
      <c r="D48" s="12">
        <v>260.83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1">
        <v>0</v>
      </c>
      <c r="M48" s="21">
        <v>0</v>
      </c>
    </row>
    <row r="49" spans="1:13" ht="21" customHeight="1">
      <c r="A49" s="79" t="s">
        <v>80</v>
      </c>
      <c r="B49" s="21">
        <v>561.29999999999995</v>
      </c>
      <c r="C49" s="12">
        <v>561.29999999999995</v>
      </c>
      <c r="D49" s="12">
        <v>561.29999999999995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1">
        <v>0</v>
      </c>
      <c r="M49" s="21">
        <v>0</v>
      </c>
    </row>
    <row r="50" spans="1:13" ht="21" customHeight="1">
      <c r="A50" s="79" t="s">
        <v>13</v>
      </c>
      <c r="B50" s="21">
        <v>460.9</v>
      </c>
      <c r="C50" s="12">
        <v>460.9</v>
      </c>
      <c r="D50" s="12">
        <v>460.9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1">
        <v>0</v>
      </c>
      <c r="M50" s="21">
        <v>0</v>
      </c>
    </row>
    <row r="51" spans="1:13" ht="21" customHeight="1">
      <c r="A51" s="79" t="s">
        <v>128</v>
      </c>
      <c r="B51" s="21">
        <v>155.49</v>
      </c>
      <c r="C51" s="12">
        <v>155.49</v>
      </c>
      <c r="D51" s="12">
        <v>155.49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1">
        <v>0</v>
      </c>
      <c r="M51" s="21">
        <v>0</v>
      </c>
    </row>
    <row r="52" spans="1:13" ht="21" customHeight="1">
      <c r="A52" s="79" t="s">
        <v>129</v>
      </c>
      <c r="B52" s="21">
        <v>2.12</v>
      </c>
      <c r="C52" s="12">
        <v>2.12</v>
      </c>
      <c r="D52" s="12">
        <v>2.12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21">
        <v>0</v>
      </c>
      <c r="M52" s="21">
        <v>0</v>
      </c>
    </row>
    <row r="53" spans="1:13" ht="21" customHeight="1">
      <c r="A53" s="79" t="s">
        <v>130</v>
      </c>
      <c r="B53" s="21">
        <v>88</v>
      </c>
      <c r="C53" s="12">
        <v>88</v>
      </c>
      <c r="D53" s="12">
        <v>88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21">
        <v>0</v>
      </c>
      <c r="M53" s="21">
        <v>0</v>
      </c>
    </row>
    <row r="54" spans="1:13" ht="21" customHeight="1">
      <c r="A54" s="79" t="s">
        <v>131</v>
      </c>
      <c r="B54" s="21">
        <v>108.48</v>
      </c>
      <c r="C54" s="12">
        <v>108.48</v>
      </c>
      <c r="D54" s="12">
        <v>108.48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21">
        <v>0</v>
      </c>
      <c r="M54" s="21">
        <v>0</v>
      </c>
    </row>
    <row r="55" spans="1:13" ht="21" customHeight="1">
      <c r="A55" s="79" t="s">
        <v>132</v>
      </c>
      <c r="B55" s="21">
        <v>52.8</v>
      </c>
      <c r="C55" s="12">
        <v>52.8</v>
      </c>
      <c r="D55" s="12">
        <v>52.8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1">
        <v>0</v>
      </c>
      <c r="M55" s="21">
        <v>0</v>
      </c>
    </row>
    <row r="56" spans="1:13" ht="21" customHeight="1">
      <c r="A56" s="79" t="s">
        <v>133</v>
      </c>
      <c r="B56" s="21">
        <v>18.09</v>
      </c>
      <c r="C56" s="12">
        <v>18.09</v>
      </c>
      <c r="D56" s="12">
        <v>18.09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1">
        <v>0</v>
      </c>
      <c r="M56" s="21">
        <v>0</v>
      </c>
    </row>
    <row r="57" spans="1:13" ht="21" customHeight="1">
      <c r="A57" s="79" t="s">
        <v>134</v>
      </c>
      <c r="B57" s="21">
        <v>4.24</v>
      </c>
      <c r="C57" s="12">
        <v>4.24</v>
      </c>
      <c r="D57" s="12">
        <v>4.24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21">
        <v>0</v>
      </c>
      <c r="M57" s="21">
        <v>0</v>
      </c>
    </row>
    <row r="58" spans="1:13" ht="21" customHeight="1">
      <c r="A58" s="79" t="s">
        <v>135</v>
      </c>
      <c r="B58" s="21">
        <v>31.68</v>
      </c>
      <c r="C58" s="12">
        <v>31.68</v>
      </c>
      <c r="D58" s="12">
        <v>31.68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21">
        <v>0</v>
      </c>
      <c r="M58" s="21">
        <v>0</v>
      </c>
    </row>
    <row r="59" spans="1:13" ht="21" customHeight="1">
      <c r="A59" s="79" t="s">
        <v>138</v>
      </c>
      <c r="B59" s="21">
        <v>86.7</v>
      </c>
      <c r="C59" s="12">
        <v>86.7</v>
      </c>
      <c r="D59" s="12">
        <v>86.7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1">
        <v>0</v>
      </c>
      <c r="M59" s="21">
        <v>0</v>
      </c>
    </row>
    <row r="60" spans="1:13" ht="21" customHeight="1">
      <c r="A60" s="79" t="s">
        <v>139</v>
      </c>
      <c r="B60" s="21">
        <v>5</v>
      </c>
      <c r="C60" s="12">
        <v>5</v>
      </c>
      <c r="D60" s="12">
        <v>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21">
        <v>0</v>
      </c>
      <c r="M60" s="21">
        <v>0</v>
      </c>
    </row>
    <row r="61" spans="1:13" ht="21" customHeight="1">
      <c r="A61" s="79" t="s">
        <v>140</v>
      </c>
      <c r="B61" s="21">
        <v>7.1</v>
      </c>
      <c r="C61" s="12">
        <v>7.1</v>
      </c>
      <c r="D61" s="12">
        <v>7.1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1">
        <v>0</v>
      </c>
      <c r="M61" s="21">
        <v>0</v>
      </c>
    </row>
    <row r="62" spans="1:13" ht="21" customHeight="1">
      <c r="A62" s="79" t="s">
        <v>141</v>
      </c>
      <c r="B62" s="21">
        <v>1.7</v>
      </c>
      <c r="C62" s="12">
        <v>1.7</v>
      </c>
      <c r="D62" s="12">
        <v>1.7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1">
        <v>0</v>
      </c>
      <c r="M62" s="21">
        <v>0</v>
      </c>
    </row>
    <row r="63" spans="1:13" ht="21" customHeight="1">
      <c r="A63" s="79" t="s">
        <v>143</v>
      </c>
      <c r="B63" s="21">
        <v>1</v>
      </c>
      <c r="C63" s="12">
        <v>1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21">
        <v>0</v>
      </c>
      <c r="M63" s="21">
        <v>0</v>
      </c>
    </row>
    <row r="64" spans="1:13" ht="21" customHeight="1">
      <c r="A64" s="79" t="s">
        <v>145</v>
      </c>
      <c r="B64" s="21">
        <v>1.6</v>
      </c>
      <c r="C64" s="12">
        <v>1.6</v>
      </c>
      <c r="D64" s="12">
        <v>1.6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1">
        <v>0</v>
      </c>
      <c r="M64" s="21">
        <v>0</v>
      </c>
    </row>
    <row r="65" spans="1:13" ht="21" customHeight="1">
      <c r="A65" s="79" t="s">
        <v>147</v>
      </c>
      <c r="B65" s="21">
        <v>9.5</v>
      </c>
      <c r="C65" s="12">
        <v>9.5</v>
      </c>
      <c r="D65" s="12">
        <v>9.5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1">
        <v>0</v>
      </c>
      <c r="M65" s="21">
        <v>0</v>
      </c>
    </row>
    <row r="66" spans="1:13" ht="21" customHeight="1">
      <c r="A66" s="79" t="s">
        <v>148</v>
      </c>
      <c r="B66" s="21">
        <v>0.2</v>
      </c>
      <c r="C66" s="12">
        <v>0.2</v>
      </c>
      <c r="D66" s="12">
        <v>0.2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21">
        <v>0</v>
      </c>
      <c r="M66" s="21">
        <v>0</v>
      </c>
    </row>
    <row r="67" spans="1:13" ht="21" customHeight="1">
      <c r="A67" s="79" t="s">
        <v>149</v>
      </c>
      <c r="B67" s="21">
        <v>0.2</v>
      </c>
      <c r="C67" s="12">
        <v>0.2</v>
      </c>
      <c r="D67" s="12">
        <v>0.2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1">
        <v>0</v>
      </c>
      <c r="M67" s="21">
        <v>0</v>
      </c>
    </row>
    <row r="68" spans="1:13" ht="21" customHeight="1">
      <c r="A68" s="79" t="s">
        <v>150</v>
      </c>
      <c r="B68" s="21">
        <v>0.24</v>
      </c>
      <c r="C68" s="12">
        <v>0.24</v>
      </c>
      <c r="D68" s="12">
        <v>0.24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1">
        <v>0</v>
      </c>
      <c r="M68" s="21">
        <v>0</v>
      </c>
    </row>
    <row r="69" spans="1:13" ht="21" customHeight="1">
      <c r="A69" s="79" t="s">
        <v>165</v>
      </c>
      <c r="B69" s="21">
        <v>40.200000000000003</v>
      </c>
      <c r="C69" s="12">
        <v>40.200000000000003</v>
      </c>
      <c r="D69" s="12">
        <v>40.200000000000003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1">
        <v>0</v>
      </c>
      <c r="M69" s="21">
        <v>0</v>
      </c>
    </row>
    <row r="70" spans="1:13" ht="21" customHeight="1">
      <c r="A70" s="79" t="s">
        <v>151</v>
      </c>
      <c r="B70" s="21">
        <v>1.4</v>
      </c>
      <c r="C70" s="12">
        <v>1.4</v>
      </c>
      <c r="D70" s="12">
        <v>1.4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21">
        <v>0</v>
      </c>
      <c r="M70" s="21">
        <v>0</v>
      </c>
    </row>
    <row r="71" spans="1:13" ht="21" customHeight="1">
      <c r="A71" s="79" t="s">
        <v>153</v>
      </c>
      <c r="B71" s="21">
        <v>6.4</v>
      </c>
      <c r="C71" s="12">
        <v>6.4</v>
      </c>
      <c r="D71" s="12">
        <v>6.4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1">
        <v>0</v>
      </c>
      <c r="M71" s="21">
        <v>0</v>
      </c>
    </row>
    <row r="72" spans="1:13" ht="21" customHeight="1">
      <c r="A72" s="79" t="s">
        <v>154</v>
      </c>
      <c r="B72" s="21">
        <v>0.67</v>
      </c>
      <c r="C72" s="12">
        <v>0.67</v>
      </c>
      <c r="D72" s="12">
        <v>0.67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21">
        <v>0</v>
      </c>
      <c r="M72" s="21">
        <v>0</v>
      </c>
    </row>
    <row r="73" spans="1:13" ht="21" customHeight="1">
      <c r="A73" s="79" t="s">
        <v>166</v>
      </c>
      <c r="B73" s="21">
        <v>1</v>
      </c>
      <c r="C73" s="12">
        <v>1</v>
      </c>
      <c r="D73" s="12">
        <v>1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1">
        <v>0</v>
      </c>
      <c r="M73" s="21">
        <v>0</v>
      </c>
    </row>
    <row r="74" spans="1:13" ht="21" customHeight="1">
      <c r="A74" s="79" t="s">
        <v>156</v>
      </c>
      <c r="B74" s="21">
        <v>10.49</v>
      </c>
      <c r="C74" s="12">
        <v>10.49</v>
      </c>
      <c r="D74" s="12">
        <v>10.49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1">
        <v>0</v>
      </c>
      <c r="M74" s="21">
        <v>0</v>
      </c>
    </row>
    <row r="75" spans="1:13" ht="21" customHeight="1">
      <c r="A75" s="79" t="s">
        <v>157</v>
      </c>
      <c r="B75" s="21">
        <v>13.7</v>
      </c>
      <c r="C75" s="12">
        <v>13.7</v>
      </c>
      <c r="D75" s="12">
        <v>13.7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21">
        <v>0</v>
      </c>
      <c r="M75" s="21">
        <v>0</v>
      </c>
    </row>
    <row r="76" spans="1:13" ht="21" customHeight="1">
      <c r="A76" s="79" t="s">
        <v>163</v>
      </c>
      <c r="B76" s="21">
        <v>0.84</v>
      </c>
      <c r="C76" s="12">
        <v>0.84</v>
      </c>
      <c r="D76" s="12">
        <v>0.84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21">
        <v>0</v>
      </c>
      <c r="M76" s="21">
        <v>0</v>
      </c>
    </row>
    <row r="77" spans="1:13" ht="21" customHeight="1">
      <c r="A77" s="79" t="s">
        <v>164</v>
      </c>
      <c r="B77" s="21">
        <v>12.86</v>
      </c>
      <c r="C77" s="12">
        <v>12.86</v>
      </c>
      <c r="D77" s="12">
        <v>12.86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1">
        <v>0</v>
      </c>
      <c r="M77" s="21">
        <v>0</v>
      </c>
    </row>
  </sheetData>
  <dataConsolidate/>
  <mergeCells count="8">
    <mergeCell ref="L5:L6"/>
    <mergeCell ref="M5:M6"/>
    <mergeCell ref="A4:A6"/>
    <mergeCell ref="B5:B6"/>
    <mergeCell ref="H5:H6"/>
    <mergeCell ref="I5:I6"/>
    <mergeCell ref="J5:J6"/>
    <mergeCell ref="K5:K6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fitToWidth="5" orientation="landscape" horizontalDpi="30066" verticalDpi="26478" r:id="rId1"/>
  <headerFooter alignWithMargins="0">
    <oddFooter xml:space="preserve">&amp;L第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C22"/>
  <sheetViews>
    <sheetView showZeros="0" zoomScaleSheetLayoutView="100" workbookViewId="0">
      <selection activeCell="C18" sqref="C18"/>
    </sheetView>
  </sheetViews>
  <sheetFormatPr defaultColWidth="12" defaultRowHeight="14.25"/>
  <cols>
    <col min="1" max="1" width="39.33203125" style="92" customWidth="1"/>
    <col min="2" max="3" width="34.1640625" style="92" customWidth="1"/>
    <col min="4" max="256" width="12" style="92"/>
    <col min="257" max="257" width="39.33203125" style="92" customWidth="1"/>
    <col min="258" max="259" width="34.1640625" style="92" customWidth="1"/>
    <col min="260" max="512" width="12" style="92"/>
    <col min="513" max="513" width="39.33203125" style="92" customWidth="1"/>
    <col min="514" max="515" width="34.1640625" style="92" customWidth="1"/>
    <col min="516" max="768" width="12" style="92"/>
    <col min="769" max="769" width="39.33203125" style="92" customWidth="1"/>
    <col min="770" max="771" width="34.1640625" style="92" customWidth="1"/>
    <col min="772" max="1024" width="12" style="92"/>
    <col min="1025" max="1025" width="39.33203125" style="92" customWidth="1"/>
    <col min="1026" max="1027" width="34.1640625" style="92" customWidth="1"/>
    <col min="1028" max="1280" width="12" style="92"/>
    <col min="1281" max="1281" width="39.33203125" style="92" customWidth="1"/>
    <col min="1282" max="1283" width="34.1640625" style="92" customWidth="1"/>
    <col min="1284" max="1536" width="12" style="92"/>
    <col min="1537" max="1537" width="39.33203125" style="92" customWidth="1"/>
    <col min="1538" max="1539" width="34.1640625" style="92" customWidth="1"/>
    <col min="1540" max="1792" width="12" style="92"/>
    <col min="1793" max="1793" width="39.33203125" style="92" customWidth="1"/>
    <col min="1794" max="1795" width="34.1640625" style="92" customWidth="1"/>
    <col min="1796" max="2048" width="12" style="92"/>
    <col min="2049" max="2049" width="39.33203125" style="92" customWidth="1"/>
    <col min="2050" max="2051" width="34.1640625" style="92" customWidth="1"/>
    <col min="2052" max="2304" width="12" style="92"/>
    <col min="2305" max="2305" width="39.33203125" style="92" customWidth="1"/>
    <col min="2306" max="2307" width="34.1640625" style="92" customWidth="1"/>
    <col min="2308" max="2560" width="12" style="92"/>
    <col min="2561" max="2561" width="39.33203125" style="92" customWidth="1"/>
    <col min="2562" max="2563" width="34.1640625" style="92" customWidth="1"/>
    <col min="2564" max="2816" width="12" style="92"/>
    <col min="2817" max="2817" width="39.33203125" style="92" customWidth="1"/>
    <col min="2818" max="2819" width="34.1640625" style="92" customWidth="1"/>
    <col min="2820" max="3072" width="12" style="92"/>
    <col min="3073" max="3073" width="39.33203125" style="92" customWidth="1"/>
    <col min="3074" max="3075" width="34.1640625" style="92" customWidth="1"/>
    <col min="3076" max="3328" width="12" style="92"/>
    <col min="3329" max="3329" width="39.33203125" style="92" customWidth="1"/>
    <col min="3330" max="3331" width="34.1640625" style="92" customWidth="1"/>
    <col min="3332" max="3584" width="12" style="92"/>
    <col min="3585" max="3585" width="39.33203125" style="92" customWidth="1"/>
    <col min="3586" max="3587" width="34.1640625" style="92" customWidth="1"/>
    <col min="3588" max="3840" width="12" style="92"/>
    <col min="3841" max="3841" width="39.33203125" style="92" customWidth="1"/>
    <col min="3842" max="3843" width="34.1640625" style="92" customWidth="1"/>
    <col min="3844" max="4096" width="12" style="92"/>
    <col min="4097" max="4097" width="39.33203125" style="92" customWidth="1"/>
    <col min="4098" max="4099" width="34.1640625" style="92" customWidth="1"/>
    <col min="4100" max="4352" width="12" style="92"/>
    <col min="4353" max="4353" width="39.33203125" style="92" customWidth="1"/>
    <col min="4354" max="4355" width="34.1640625" style="92" customWidth="1"/>
    <col min="4356" max="4608" width="12" style="92"/>
    <col min="4609" max="4609" width="39.33203125" style="92" customWidth="1"/>
    <col min="4610" max="4611" width="34.1640625" style="92" customWidth="1"/>
    <col min="4612" max="4864" width="12" style="92"/>
    <col min="4865" max="4865" width="39.33203125" style="92" customWidth="1"/>
    <col min="4866" max="4867" width="34.1640625" style="92" customWidth="1"/>
    <col min="4868" max="5120" width="12" style="92"/>
    <col min="5121" max="5121" width="39.33203125" style="92" customWidth="1"/>
    <col min="5122" max="5123" width="34.1640625" style="92" customWidth="1"/>
    <col min="5124" max="5376" width="12" style="92"/>
    <col min="5377" max="5377" width="39.33203125" style="92" customWidth="1"/>
    <col min="5378" max="5379" width="34.1640625" style="92" customWidth="1"/>
    <col min="5380" max="5632" width="12" style="92"/>
    <col min="5633" max="5633" width="39.33203125" style="92" customWidth="1"/>
    <col min="5634" max="5635" width="34.1640625" style="92" customWidth="1"/>
    <col min="5636" max="5888" width="12" style="92"/>
    <col min="5889" max="5889" width="39.33203125" style="92" customWidth="1"/>
    <col min="5890" max="5891" width="34.1640625" style="92" customWidth="1"/>
    <col min="5892" max="6144" width="12" style="92"/>
    <col min="6145" max="6145" width="39.33203125" style="92" customWidth="1"/>
    <col min="6146" max="6147" width="34.1640625" style="92" customWidth="1"/>
    <col min="6148" max="6400" width="12" style="92"/>
    <col min="6401" max="6401" width="39.33203125" style="92" customWidth="1"/>
    <col min="6402" max="6403" width="34.1640625" style="92" customWidth="1"/>
    <col min="6404" max="6656" width="12" style="92"/>
    <col min="6657" max="6657" width="39.33203125" style="92" customWidth="1"/>
    <col min="6658" max="6659" width="34.1640625" style="92" customWidth="1"/>
    <col min="6660" max="6912" width="12" style="92"/>
    <col min="6913" max="6913" width="39.33203125" style="92" customWidth="1"/>
    <col min="6914" max="6915" width="34.1640625" style="92" customWidth="1"/>
    <col min="6916" max="7168" width="12" style="92"/>
    <col min="7169" max="7169" width="39.33203125" style="92" customWidth="1"/>
    <col min="7170" max="7171" width="34.1640625" style="92" customWidth="1"/>
    <col min="7172" max="7424" width="12" style="92"/>
    <col min="7425" max="7425" width="39.33203125" style="92" customWidth="1"/>
    <col min="7426" max="7427" width="34.1640625" style="92" customWidth="1"/>
    <col min="7428" max="7680" width="12" style="92"/>
    <col min="7681" max="7681" width="39.33203125" style="92" customWidth="1"/>
    <col min="7682" max="7683" width="34.1640625" style="92" customWidth="1"/>
    <col min="7684" max="7936" width="12" style="92"/>
    <col min="7937" max="7937" width="39.33203125" style="92" customWidth="1"/>
    <col min="7938" max="7939" width="34.1640625" style="92" customWidth="1"/>
    <col min="7940" max="8192" width="12" style="92"/>
    <col min="8193" max="8193" width="39.33203125" style="92" customWidth="1"/>
    <col min="8194" max="8195" width="34.1640625" style="92" customWidth="1"/>
    <col min="8196" max="8448" width="12" style="92"/>
    <col min="8449" max="8449" width="39.33203125" style="92" customWidth="1"/>
    <col min="8450" max="8451" width="34.1640625" style="92" customWidth="1"/>
    <col min="8452" max="8704" width="12" style="92"/>
    <col min="8705" max="8705" width="39.33203125" style="92" customWidth="1"/>
    <col min="8706" max="8707" width="34.1640625" style="92" customWidth="1"/>
    <col min="8708" max="8960" width="12" style="92"/>
    <col min="8961" max="8961" width="39.33203125" style="92" customWidth="1"/>
    <col min="8962" max="8963" width="34.1640625" style="92" customWidth="1"/>
    <col min="8964" max="9216" width="12" style="92"/>
    <col min="9217" max="9217" width="39.33203125" style="92" customWidth="1"/>
    <col min="9218" max="9219" width="34.1640625" style="92" customWidth="1"/>
    <col min="9220" max="9472" width="12" style="92"/>
    <col min="9473" max="9473" width="39.33203125" style="92" customWidth="1"/>
    <col min="9474" max="9475" width="34.1640625" style="92" customWidth="1"/>
    <col min="9476" max="9728" width="12" style="92"/>
    <col min="9729" max="9729" width="39.33203125" style="92" customWidth="1"/>
    <col min="9730" max="9731" width="34.1640625" style="92" customWidth="1"/>
    <col min="9732" max="9984" width="12" style="92"/>
    <col min="9985" max="9985" width="39.33203125" style="92" customWidth="1"/>
    <col min="9986" max="9987" width="34.1640625" style="92" customWidth="1"/>
    <col min="9988" max="10240" width="12" style="92"/>
    <col min="10241" max="10241" width="39.33203125" style="92" customWidth="1"/>
    <col min="10242" max="10243" width="34.1640625" style="92" customWidth="1"/>
    <col min="10244" max="10496" width="12" style="92"/>
    <col min="10497" max="10497" width="39.33203125" style="92" customWidth="1"/>
    <col min="10498" max="10499" width="34.1640625" style="92" customWidth="1"/>
    <col min="10500" max="10752" width="12" style="92"/>
    <col min="10753" max="10753" width="39.33203125" style="92" customWidth="1"/>
    <col min="10754" max="10755" width="34.1640625" style="92" customWidth="1"/>
    <col min="10756" max="11008" width="12" style="92"/>
    <col min="11009" max="11009" width="39.33203125" style="92" customWidth="1"/>
    <col min="11010" max="11011" width="34.1640625" style="92" customWidth="1"/>
    <col min="11012" max="11264" width="12" style="92"/>
    <col min="11265" max="11265" width="39.33203125" style="92" customWidth="1"/>
    <col min="11266" max="11267" width="34.1640625" style="92" customWidth="1"/>
    <col min="11268" max="11520" width="12" style="92"/>
    <col min="11521" max="11521" width="39.33203125" style="92" customWidth="1"/>
    <col min="11522" max="11523" width="34.1640625" style="92" customWidth="1"/>
    <col min="11524" max="11776" width="12" style="92"/>
    <col min="11777" max="11777" width="39.33203125" style="92" customWidth="1"/>
    <col min="11778" max="11779" width="34.1640625" style="92" customWidth="1"/>
    <col min="11780" max="12032" width="12" style="92"/>
    <col min="12033" max="12033" width="39.33203125" style="92" customWidth="1"/>
    <col min="12034" max="12035" width="34.1640625" style="92" customWidth="1"/>
    <col min="12036" max="12288" width="12" style="92"/>
    <col min="12289" max="12289" width="39.33203125" style="92" customWidth="1"/>
    <col min="12290" max="12291" width="34.1640625" style="92" customWidth="1"/>
    <col min="12292" max="12544" width="12" style="92"/>
    <col min="12545" max="12545" width="39.33203125" style="92" customWidth="1"/>
    <col min="12546" max="12547" width="34.1640625" style="92" customWidth="1"/>
    <col min="12548" max="12800" width="12" style="92"/>
    <col min="12801" max="12801" width="39.33203125" style="92" customWidth="1"/>
    <col min="12802" max="12803" width="34.1640625" style="92" customWidth="1"/>
    <col min="12804" max="13056" width="12" style="92"/>
    <col min="13057" max="13057" width="39.33203125" style="92" customWidth="1"/>
    <col min="13058" max="13059" width="34.1640625" style="92" customWidth="1"/>
    <col min="13060" max="13312" width="12" style="92"/>
    <col min="13313" max="13313" width="39.33203125" style="92" customWidth="1"/>
    <col min="13314" max="13315" width="34.1640625" style="92" customWidth="1"/>
    <col min="13316" max="13568" width="12" style="92"/>
    <col min="13569" max="13569" width="39.33203125" style="92" customWidth="1"/>
    <col min="13570" max="13571" width="34.1640625" style="92" customWidth="1"/>
    <col min="13572" max="13824" width="12" style="92"/>
    <col min="13825" max="13825" width="39.33203125" style="92" customWidth="1"/>
    <col min="13826" max="13827" width="34.1640625" style="92" customWidth="1"/>
    <col min="13828" max="14080" width="12" style="92"/>
    <col min="14081" max="14081" width="39.33203125" style="92" customWidth="1"/>
    <col min="14082" max="14083" width="34.1640625" style="92" customWidth="1"/>
    <col min="14084" max="14336" width="12" style="92"/>
    <col min="14337" max="14337" width="39.33203125" style="92" customWidth="1"/>
    <col min="14338" max="14339" width="34.1640625" style="92" customWidth="1"/>
    <col min="14340" max="14592" width="12" style="92"/>
    <col min="14593" max="14593" width="39.33203125" style="92" customWidth="1"/>
    <col min="14594" max="14595" width="34.1640625" style="92" customWidth="1"/>
    <col min="14596" max="14848" width="12" style="92"/>
    <col min="14849" max="14849" width="39.33203125" style="92" customWidth="1"/>
    <col min="14850" max="14851" width="34.1640625" style="92" customWidth="1"/>
    <col min="14852" max="15104" width="12" style="92"/>
    <col min="15105" max="15105" width="39.33203125" style="92" customWidth="1"/>
    <col min="15106" max="15107" width="34.1640625" style="92" customWidth="1"/>
    <col min="15108" max="15360" width="12" style="92"/>
    <col min="15361" max="15361" width="39.33203125" style="92" customWidth="1"/>
    <col min="15362" max="15363" width="34.1640625" style="92" customWidth="1"/>
    <col min="15364" max="15616" width="12" style="92"/>
    <col min="15617" max="15617" width="39.33203125" style="92" customWidth="1"/>
    <col min="15618" max="15619" width="34.1640625" style="92" customWidth="1"/>
    <col min="15620" max="15872" width="12" style="92"/>
    <col min="15873" max="15873" width="39.33203125" style="92" customWidth="1"/>
    <col min="15874" max="15875" width="34.1640625" style="92" customWidth="1"/>
    <col min="15876" max="16128" width="12" style="92"/>
    <col min="16129" max="16129" width="39.33203125" style="92" customWidth="1"/>
    <col min="16130" max="16131" width="34.1640625" style="92" customWidth="1"/>
    <col min="16132" max="16384" width="12" style="92"/>
  </cols>
  <sheetData>
    <row r="1" spans="1:3" s="81" customFormat="1" ht="18.75" customHeight="1">
      <c r="A1" s="80" t="s">
        <v>167</v>
      </c>
    </row>
    <row r="3" spans="1:3" s="82" customFormat="1" ht="27" customHeight="1">
      <c r="A3" s="99" t="s">
        <v>168</v>
      </c>
      <c r="B3" s="99"/>
      <c r="C3" s="99"/>
    </row>
    <row r="4" spans="1:3" s="83" customFormat="1" ht="15" customHeight="1"/>
    <row r="5" spans="1:3" s="83" customFormat="1" ht="18" customHeight="1">
      <c r="A5" s="84" t="s">
        <v>169</v>
      </c>
      <c r="B5" s="84"/>
      <c r="C5" s="85" t="s">
        <v>3</v>
      </c>
    </row>
    <row r="6" spans="1:3" s="87" customFormat="1" ht="30" customHeight="1">
      <c r="A6" s="86" t="s">
        <v>6</v>
      </c>
      <c r="B6" s="86" t="s">
        <v>170</v>
      </c>
      <c r="C6" s="86" t="s">
        <v>171</v>
      </c>
    </row>
    <row r="7" spans="1:3" s="89" customFormat="1" ht="20.100000000000001" customHeight="1">
      <c r="A7" s="88" t="s">
        <v>49</v>
      </c>
      <c r="B7" s="88">
        <v>145</v>
      </c>
      <c r="C7" s="88">
        <v>145</v>
      </c>
    </row>
    <row r="8" spans="1:3" s="89" customFormat="1" ht="20.100000000000001" customHeight="1">
      <c r="A8" s="90" t="s">
        <v>172</v>
      </c>
      <c r="B8" s="88">
        <v>40</v>
      </c>
      <c r="C8" s="88">
        <f>C9+C10</f>
        <v>40</v>
      </c>
    </row>
    <row r="9" spans="1:3" s="89" customFormat="1" ht="20.100000000000001" customHeight="1">
      <c r="A9" s="91" t="s">
        <v>173</v>
      </c>
      <c r="B9" s="88">
        <v>40</v>
      </c>
      <c r="C9" s="88">
        <v>40</v>
      </c>
    </row>
    <row r="10" spans="1:3" s="89" customFormat="1" ht="20.100000000000001" customHeight="1">
      <c r="A10" s="91" t="s">
        <v>174</v>
      </c>
      <c r="B10" s="88"/>
      <c r="C10" s="88"/>
    </row>
    <row r="11" spans="1:3" s="89" customFormat="1" ht="20.100000000000001" customHeight="1">
      <c r="A11" s="90" t="s">
        <v>175</v>
      </c>
      <c r="B11" s="88">
        <v>56</v>
      </c>
      <c r="C11" s="88">
        <v>56</v>
      </c>
    </row>
    <row r="12" spans="1:3" s="89" customFormat="1" ht="20.100000000000001" customHeight="1">
      <c r="A12" s="91" t="s">
        <v>173</v>
      </c>
      <c r="B12" s="88">
        <v>56</v>
      </c>
      <c r="C12" s="88">
        <v>56</v>
      </c>
    </row>
    <row r="13" spans="1:3" s="89" customFormat="1" ht="20.100000000000001" customHeight="1">
      <c r="A13" s="91" t="s">
        <v>174</v>
      </c>
      <c r="B13" s="88"/>
      <c r="C13" s="88"/>
    </row>
    <row r="14" spans="1:3" s="89" customFormat="1" ht="20.100000000000001" customHeight="1">
      <c r="A14" s="90" t="s">
        <v>176</v>
      </c>
      <c r="B14" s="88"/>
      <c r="C14" s="88"/>
    </row>
    <row r="15" spans="1:3" s="89" customFormat="1" ht="20.100000000000001" customHeight="1">
      <c r="A15" s="90" t="s">
        <v>177</v>
      </c>
      <c r="B15" s="88">
        <v>49</v>
      </c>
      <c r="C15" s="88">
        <v>49</v>
      </c>
    </row>
    <row r="16" spans="1:3" s="89" customFormat="1" ht="20.100000000000001" customHeight="1">
      <c r="A16" s="91" t="s">
        <v>173</v>
      </c>
      <c r="B16" s="88">
        <v>49</v>
      </c>
      <c r="C16" s="88">
        <v>49</v>
      </c>
    </row>
    <row r="17" spans="1:3" s="89" customFormat="1" ht="20.100000000000001" customHeight="1">
      <c r="A17" s="91" t="s">
        <v>174</v>
      </c>
      <c r="B17" s="88"/>
      <c r="C17" s="88"/>
    </row>
    <row r="18" spans="1:3" s="89" customFormat="1" ht="20.100000000000001" customHeight="1">
      <c r="A18" s="90" t="s">
        <v>178</v>
      </c>
      <c r="B18" s="88"/>
      <c r="C18" s="88"/>
    </row>
    <row r="19" spans="1:3" s="89" customFormat="1" ht="20.100000000000001" customHeight="1">
      <c r="A19" s="91" t="s">
        <v>173</v>
      </c>
      <c r="B19" s="88"/>
      <c r="C19" s="88"/>
    </row>
    <row r="20" spans="1:3" s="89" customFormat="1" ht="20.100000000000001" customHeight="1">
      <c r="A20" s="91" t="s">
        <v>174</v>
      </c>
      <c r="B20" s="88"/>
      <c r="C20" s="88"/>
    </row>
    <row r="21" spans="1:3" ht="16.5" customHeight="1"/>
    <row r="22" spans="1:3" ht="94.5" customHeight="1">
      <c r="A22" s="100" t="s">
        <v>179</v>
      </c>
      <c r="B22" s="100"/>
      <c r="C22" s="100"/>
    </row>
  </sheetData>
  <mergeCells count="2">
    <mergeCell ref="A3:C3"/>
    <mergeCell ref="A22:C22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showZeros="0" tabSelected="1" workbookViewId="0">
      <selection activeCell="I11" sqref="I11"/>
    </sheetView>
  </sheetViews>
  <sheetFormatPr defaultColWidth="9.1640625" defaultRowHeight="11.25"/>
  <cols>
    <col min="1" max="1" width="8.1640625" style="22" customWidth="1"/>
    <col min="2" max="4" width="5.1640625" style="22" customWidth="1"/>
    <col min="5" max="5" width="21.5" style="22" customWidth="1"/>
    <col min="6" max="6" width="15.5" style="22" customWidth="1"/>
    <col min="7" max="7" width="13.83203125" style="22" customWidth="1"/>
    <col min="8" max="10" width="11.33203125" style="22" customWidth="1"/>
    <col min="11" max="14" width="10.5" style="22" customWidth="1"/>
    <col min="15" max="19" width="11.1640625" style="22" customWidth="1"/>
    <col min="20" max="256" width="9.1640625" style="22"/>
    <col min="257" max="257" width="11.1640625" style="22" customWidth="1"/>
    <col min="258" max="260" width="5.1640625" style="22" customWidth="1"/>
    <col min="261" max="261" width="36.1640625" style="22" customWidth="1"/>
    <col min="262" max="262" width="19.33203125" style="22" customWidth="1"/>
    <col min="263" max="263" width="16" style="22" customWidth="1"/>
    <col min="264" max="266" width="12.5" style="22" customWidth="1"/>
    <col min="267" max="267" width="16" style="22" customWidth="1"/>
    <col min="268" max="275" width="12.5" style="22" customWidth="1"/>
    <col min="276" max="512" width="9.1640625" style="22"/>
    <col min="513" max="513" width="11.1640625" style="22" customWidth="1"/>
    <col min="514" max="516" width="5.1640625" style="22" customWidth="1"/>
    <col min="517" max="517" width="36.1640625" style="22" customWidth="1"/>
    <col min="518" max="518" width="19.33203125" style="22" customWidth="1"/>
    <col min="519" max="519" width="16" style="22" customWidth="1"/>
    <col min="520" max="522" width="12.5" style="22" customWidth="1"/>
    <col min="523" max="523" width="16" style="22" customWidth="1"/>
    <col min="524" max="531" width="12.5" style="22" customWidth="1"/>
    <col min="532" max="768" width="9.1640625" style="22"/>
    <col min="769" max="769" width="11.1640625" style="22" customWidth="1"/>
    <col min="770" max="772" width="5.1640625" style="22" customWidth="1"/>
    <col min="773" max="773" width="36.1640625" style="22" customWidth="1"/>
    <col min="774" max="774" width="19.33203125" style="22" customWidth="1"/>
    <col min="775" max="775" width="16" style="22" customWidth="1"/>
    <col min="776" max="778" width="12.5" style="22" customWidth="1"/>
    <col min="779" max="779" width="16" style="22" customWidth="1"/>
    <col min="780" max="787" width="12.5" style="22" customWidth="1"/>
    <col min="788" max="1024" width="9.1640625" style="22"/>
    <col min="1025" max="1025" width="11.1640625" style="22" customWidth="1"/>
    <col min="1026" max="1028" width="5.1640625" style="22" customWidth="1"/>
    <col min="1029" max="1029" width="36.1640625" style="22" customWidth="1"/>
    <col min="1030" max="1030" width="19.33203125" style="22" customWidth="1"/>
    <col min="1031" max="1031" width="16" style="22" customWidth="1"/>
    <col min="1032" max="1034" width="12.5" style="22" customWidth="1"/>
    <col min="1035" max="1035" width="16" style="22" customWidth="1"/>
    <col min="1036" max="1043" width="12.5" style="22" customWidth="1"/>
    <col min="1044" max="1280" width="9.1640625" style="22"/>
    <col min="1281" max="1281" width="11.1640625" style="22" customWidth="1"/>
    <col min="1282" max="1284" width="5.1640625" style="22" customWidth="1"/>
    <col min="1285" max="1285" width="36.1640625" style="22" customWidth="1"/>
    <col min="1286" max="1286" width="19.33203125" style="22" customWidth="1"/>
    <col min="1287" max="1287" width="16" style="22" customWidth="1"/>
    <col min="1288" max="1290" width="12.5" style="22" customWidth="1"/>
    <col min="1291" max="1291" width="16" style="22" customWidth="1"/>
    <col min="1292" max="1299" width="12.5" style="22" customWidth="1"/>
    <col min="1300" max="1536" width="9.1640625" style="22"/>
    <col min="1537" max="1537" width="11.1640625" style="22" customWidth="1"/>
    <col min="1538" max="1540" width="5.1640625" style="22" customWidth="1"/>
    <col min="1541" max="1541" width="36.1640625" style="22" customWidth="1"/>
    <col min="1542" max="1542" width="19.33203125" style="22" customWidth="1"/>
    <col min="1543" max="1543" width="16" style="22" customWidth="1"/>
    <col min="1544" max="1546" width="12.5" style="22" customWidth="1"/>
    <col min="1547" max="1547" width="16" style="22" customWidth="1"/>
    <col min="1548" max="1555" width="12.5" style="22" customWidth="1"/>
    <col min="1556" max="1792" width="9.1640625" style="22"/>
    <col min="1793" max="1793" width="11.1640625" style="22" customWidth="1"/>
    <col min="1794" max="1796" width="5.1640625" style="22" customWidth="1"/>
    <col min="1797" max="1797" width="36.1640625" style="22" customWidth="1"/>
    <col min="1798" max="1798" width="19.33203125" style="22" customWidth="1"/>
    <col min="1799" max="1799" width="16" style="22" customWidth="1"/>
    <col min="1800" max="1802" width="12.5" style="22" customWidth="1"/>
    <col min="1803" max="1803" width="16" style="22" customWidth="1"/>
    <col min="1804" max="1811" width="12.5" style="22" customWidth="1"/>
    <col min="1812" max="2048" width="9.1640625" style="22"/>
    <col min="2049" max="2049" width="11.1640625" style="22" customWidth="1"/>
    <col min="2050" max="2052" width="5.1640625" style="22" customWidth="1"/>
    <col min="2053" max="2053" width="36.1640625" style="22" customWidth="1"/>
    <col min="2054" max="2054" width="19.33203125" style="22" customWidth="1"/>
    <col min="2055" max="2055" width="16" style="22" customWidth="1"/>
    <col min="2056" max="2058" width="12.5" style="22" customWidth="1"/>
    <col min="2059" max="2059" width="16" style="22" customWidth="1"/>
    <col min="2060" max="2067" width="12.5" style="22" customWidth="1"/>
    <col min="2068" max="2304" width="9.1640625" style="22"/>
    <col min="2305" max="2305" width="11.1640625" style="22" customWidth="1"/>
    <col min="2306" max="2308" width="5.1640625" style="22" customWidth="1"/>
    <col min="2309" max="2309" width="36.1640625" style="22" customWidth="1"/>
    <col min="2310" max="2310" width="19.33203125" style="22" customWidth="1"/>
    <col min="2311" max="2311" width="16" style="22" customWidth="1"/>
    <col min="2312" max="2314" width="12.5" style="22" customWidth="1"/>
    <col min="2315" max="2315" width="16" style="22" customWidth="1"/>
    <col min="2316" max="2323" width="12.5" style="22" customWidth="1"/>
    <col min="2324" max="2560" width="9.1640625" style="22"/>
    <col min="2561" max="2561" width="11.1640625" style="22" customWidth="1"/>
    <col min="2562" max="2564" width="5.1640625" style="22" customWidth="1"/>
    <col min="2565" max="2565" width="36.1640625" style="22" customWidth="1"/>
    <col min="2566" max="2566" width="19.33203125" style="22" customWidth="1"/>
    <col min="2567" max="2567" width="16" style="22" customWidth="1"/>
    <col min="2568" max="2570" width="12.5" style="22" customWidth="1"/>
    <col min="2571" max="2571" width="16" style="22" customWidth="1"/>
    <col min="2572" max="2579" width="12.5" style="22" customWidth="1"/>
    <col min="2580" max="2816" width="9.1640625" style="22"/>
    <col min="2817" max="2817" width="11.1640625" style="22" customWidth="1"/>
    <col min="2818" max="2820" width="5.1640625" style="22" customWidth="1"/>
    <col min="2821" max="2821" width="36.1640625" style="22" customWidth="1"/>
    <col min="2822" max="2822" width="19.33203125" style="22" customWidth="1"/>
    <col min="2823" max="2823" width="16" style="22" customWidth="1"/>
    <col min="2824" max="2826" width="12.5" style="22" customWidth="1"/>
    <col min="2827" max="2827" width="16" style="22" customWidth="1"/>
    <col min="2828" max="2835" width="12.5" style="22" customWidth="1"/>
    <col min="2836" max="3072" width="9.1640625" style="22"/>
    <col min="3073" max="3073" width="11.1640625" style="22" customWidth="1"/>
    <col min="3074" max="3076" width="5.1640625" style="22" customWidth="1"/>
    <col min="3077" max="3077" width="36.1640625" style="22" customWidth="1"/>
    <col min="3078" max="3078" width="19.33203125" style="22" customWidth="1"/>
    <col min="3079" max="3079" width="16" style="22" customWidth="1"/>
    <col min="3080" max="3082" width="12.5" style="22" customWidth="1"/>
    <col min="3083" max="3083" width="16" style="22" customWidth="1"/>
    <col min="3084" max="3091" width="12.5" style="22" customWidth="1"/>
    <col min="3092" max="3328" width="9.1640625" style="22"/>
    <col min="3329" max="3329" width="11.1640625" style="22" customWidth="1"/>
    <col min="3330" max="3332" width="5.1640625" style="22" customWidth="1"/>
    <col min="3333" max="3333" width="36.1640625" style="22" customWidth="1"/>
    <col min="3334" max="3334" width="19.33203125" style="22" customWidth="1"/>
    <col min="3335" max="3335" width="16" style="22" customWidth="1"/>
    <col min="3336" max="3338" width="12.5" style="22" customWidth="1"/>
    <col min="3339" max="3339" width="16" style="22" customWidth="1"/>
    <col min="3340" max="3347" width="12.5" style="22" customWidth="1"/>
    <col min="3348" max="3584" width="9.1640625" style="22"/>
    <col min="3585" max="3585" width="11.1640625" style="22" customWidth="1"/>
    <col min="3586" max="3588" width="5.1640625" style="22" customWidth="1"/>
    <col min="3589" max="3589" width="36.1640625" style="22" customWidth="1"/>
    <col min="3590" max="3590" width="19.33203125" style="22" customWidth="1"/>
    <col min="3591" max="3591" width="16" style="22" customWidth="1"/>
    <col min="3592" max="3594" width="12.5" style="22" customWidth="1"/>
    <col min="3595" max="3595" width="16" style="22" customWidth="1"/>
    <col min="3596" max="3603" width="12.5" style="22" customWidth="1"/>
    <col min="3604" max="3840" width="9.1640625" style="22"/>
    <col min="3841" max="3841" width="11.1640625" style="22" customWidth="1"/>
    <col min="3842" max="3844" width="5.1640625" style="22" customWidth="1"/>
    <col min="3845" max="3845" width="36.1640625" style="22" customWidth="1"/>
    <col min="3846" max="3846" width="19.33203125" style="22" customWidth="1"/>
    <col min="3847" max="3847" width="16" style="22" customWidth="1"/>
    <col min="3848" max="3850" width="12.5" style="22" customWidth="1"/>
    <col min="3851" max="3851" width="16" style="22" customWidth="1"/>
    <col min="3852" max="3859" width="12.5" style="22" customWidth="1"/>
    <col min="3860" max="4096" width="9.1640625" style="22"/>
    <col min="4097" max="4097" width="11.1640625" style="22" customWidth="1"/>
    <col min="4098" max="4100" width="5.1640625" style="22" customWidth="1"/>
    <col min="4101" max="4101" width="36.1640625" style="22" customWidth="1"/>
    <col min="4102" max="4102" width="19.33203125" style="22" customWidth="1"/>
    <col min="4103" max="4103" width="16" style="22" customWidth="1"/>
    <col min="4104" max="4106" width="12.5" style="22" customWidth="1"/>
    <col min="4107" max="4107" width="16" style="22" customWidth="1"/>
    <col min="4108" max="4115" width="12.5" style="22" customWidth="1"/>
    <col min="4116" max="4352" width="9.1640625" style="22"/>
    <col min="4353" max="4353" width="11.1640625" style="22" customWidth="1"/>
    <col min="4354" max="4356" width="5.1640625" style="22" customWidth="1"/>
    <col min="4357" max="4357" width="36.1640625" style="22" customWidth="1"/>
    <col min="4358" max="4358" width="19.33203125" style="22" customWidth="1"/>
    <col min="4359" max="4359" width="16" style="22" customWidth="1"/>
    <col min="4360" max="4362" width="12.5" style="22" customWidth="1"/>
    <col min="4363" max="4363" width="16" style="22" customWidth="1"/>
    <col min="4364" max="4371" width="12.5" style="22" customWidth="1"/>
    <col min="4372" max="4608" width="9.1640625" style="22"/>
    <col min="4609" max="4609" width="11.1640625" style="22" customWidth="1"/>
    <col min="4610" max="4612" width="5.1640625" style="22" customWidth="1"/>
    <col min="4613" max="4613" width="36.1640625" style="22" customWidth="1"/>
    <col min="4614" max="4614" width="19.33203125" style="22" customWidth="1"/>
    <col min="4615" max="4615" width="16" style="22" customWidth="1"/>
    <col min="4616" max="4618" width="12.5" style="22" customWidth="1"/>
    <col min="4619" max="4619" width="16" style="22" customWidth="1"/>
    <col min="4620" max="4627" width="12.5" style="22" customWidth="1"/>
    <col min="4628" max="4864" width="9.1640625" style="22"/>
    <col min="4865" max="4865" width="11.1640625" style="22" customWidth="1"/>
    <col min="4866" max="4868" width="5.1640625" style="22" customWidth="1"/>
    <col min="4869" max="4869" width="36.1640625" style="22" customWidth="1"/>
    <col min="4870" max="4870" width="19.33203125" style="22" customWidth="1"/>
    <col min="4871" max="4871" width="16" style="22" customWidth="1"/>
    <col min="4872" max="4874" width="12.5" style="22" customWidth="1"/>
    <col min="4875" max="4875" width="16" style="22" customWidth="1"/>
    <col min="4876" max="4883" width="12.5" style="22" customWidth="1"/>
    <col min="4884" max="5120" width="9.1640625" style="22"/>
    <col min="5121" max="5121" width="11.1640625" style="22" customWidth="1"/>
    <col min="5122" max="5124" width="5.1640625" style="22" customWidth="1"/>
    <col min="5125" max="5125" width="36.1640625" style="22" customWidth="1"/>
    <col min="5126" max="5126" width="19.33203125" style="22" customWidth="1"/>
    <col min="5127" max="5127" width="16" style="22" customWidth="1"/>
    <col min="5128" max="5130" width="12.5" style="22" customWidth="1"/>
    <col min="5131" max="5131" width="16" style="22" customWidth="1"/>
    <col min="5132" max="5139" width="12.5" style="22" customWidth="1"/>
    <col min="5140" max="5376" width="9.1640625" style="22"/>
    <col min="5377" max="5377" width="11.1640625" style="22" customWidth="1"/>
    <col min="5378" max="5380" width="5.1640625" style="22" customWidth="1"/>
    <col min="5381" max="5381" width="36.1640625" style="22" customWidth="1"/>
    <col min="5382" max="5382" width="19.33203125" style="22" customWidth="1"/>
    <col min="5383" max="5383" width="16" style="22" customWidth="1"/>
    <col min="5384" max="5386" width="12.5" style="22" customWidth="1"/>
    <col min="5387" max="5387" width="16" style="22" customWidth="1"/>
    <col min="5388" max="5395" width="12.5" style="22" customWidth="1"/>
    <col min="5396" max="5632" width="9.1640625" style="22"/>
    <col min="5633" max="5633" width="11.1640625" style="22" customWidth="1"/>
    <col min="5634" max="5636" width="5.1640625" style="22" customWidth="1"/>
    <col min="5637" max="5637" width="36.1640625" style="22" customWidth="1"/>
    <col min="5638" max="5638" width="19.33203125" style="22" customWidth="1"/>
    <col min="5639" max="5639" width="16" style="22" customWidth="1"/>
    <col min="5640" max="5642" width="12.5" style="22" customWidth="1"/>
    <col min="5643" max="5643" width="16" style="22" customWidth="1"/>
    <col min="5644" max="5651" width="12.5" style="22" customWidth="1"/>
    <col min="5652" max="5888" width="9.1640625" style="22"/>
    <col min="5889" max="5889" width="11.1640625" style="22" customWidth="1"/>
    <col min="5890" max="5892" width="5.1640625" style="22" customWidth="1"/>
    <col min="5893" max="5893" width="36.1640625" style="22" customWidth="1"/>
    <col min="5894" max="5894" width="19.33203125" style="22" customWidth="1"/>
    <col min="5895" max="5895" width="16" style="22" customWidth="1"/>
    <col min="5896" max="5898" width="12.5" style="22" customWidth="1"/>
    <col min="5899" max="5899" width="16" style="22" customWidth="1"/>
    <col min="5900" max="5907" width="12.5" style="22" customWidth="1"/>
    <col min="5908" max="6144" width="9.1640625" style="22"/>
    <col min="6145" max="6145" width="11.1640625" style="22" customWidth="1"/>
    <col min="6146" max="6148" width="5.1640625" style="22" customWidth="1"/>
    <col min="6149" max="6149" width="36.1640625" style="22" customWidth="1"/>
    <col min="6150" max="6150" width="19.33203125" style="22" customWidth="1"/>
    <col min="6151" max="6151" width="16" style="22" customWidth="1"/>
    <col min="6152" max="6154" width="12.5" style="22" customWidth="1"/>
    <col min="6155" max="6155" width="16" style="22" customWidth="1"/>
    <col min="6156" max="6163" width="12.5" style="22" customWidth="1"/>
    <col min="6164" max="6400" width="9.1640625" style="22"/>
    <col min="6401" max="6401" width="11.1640625" style="22" customWidth="1"/>
    <col min="6402" max="6404" width="5.1640625" style="22" customWidth="1"/>
    <col min="6405" max="6405" width="36.1640625" style="22" customWidth="1"/>
    <col min="6406" max="6406" width="19.33203125" style="22" customWidth="1"/>
    <col min="6407" max="6407" width="16" style="22" customWidth="1"/>
    <col min="6408" max="6410" width="12.5" style="22" customWidth="1"/>
    <col min="6411" max="6411" width="16" style="22" customWidth="1"/>
    <col min="6412" max="6419" width="12.5" style="22" customWidth="1"/>
    <col min="6420" max="6656" width="9.1640625" style="22"/>
    <col min="6657" max="6657" width="11.1640625" style="22" customWidth="1"/>
    <col min="6658" max="6660" width="5.1640625" style="22" customWidth="1"/>
    <col min="6661" max="6661" width="36.1640625" style="22" customWidth="1"/>
    <col min="6662" max="6662" width="19.33203125" style="22" customWidth="1"/>
    <col min="6663" max="6663" width="16" style="22" customWidth="1"/>
    <col min="6664" max="6666" width="12.5" style="22" customWidth="1"/>
    <col min="6667" max="6667" width="16" style="22" customWidth="1"/>
    <col min="6668" max="6675" width="12.5" style="22" customWidth="1"/>
    <col min="6676" max="6912" width="9.1640625" style="22"/>
    <col min="6913" max="6913" width="11.1640625" style="22" customWidth="1"/>
    <col min="6914" max="6916" width="5.1640625" style="22" customWidth="1"/>
    <col min="6917" max="6917" width="36.1640625" style="22" customWidth="1"/>
    <col min="6918" max="6918" width="19.33203125" style="22" customWidth="1"/>
    <col min="6919" max="6919" width="16" style="22" customWidth="1"/>
    <col min="6920" max="6922" width="12.5" style="22" customWidth="1"/>
    <col min="6923" max="6923" width="16" style="22" customWidth="1"/>
    <col min="6924" max="6931" width="12.5" style="22" customWidth="1"/>
    <col min="6932" max="7168" width="9.1640625" style="22"/>
    <col min="7169" max="7169" width="11.1640625" style="22" customWidth="1"/>
    <col min="7170" max="7172" width="5.1640625" style="22" customWidth="1"/>
    <col min="7173" max="7173" width="36.1640625" style="22" customWidth="1"/>
    <col min="7174" max="7174" width="19.33203125" style="22" customWidth="1"/>
    <col min="7175" max="7175" width="16" style="22" customWidth="1"/>
    <col min="7176" max="7178" width="12.5" style="22" customWidth="1"/>
    <col min="7179" max="7179" width="16" style="22" customWidth="1"/>
    <col min="7180" max="7187" width="12.5" style="22" customWidth="1"/>
    <col min="7188" max="7424" width="9.1640625" style="22"/>
    <col min="7425" max="7425" width="11.1640625" style="22" customWidth="1"/>
    <col min="7426" max="7428" width="5.1640625" style="22" customWidth="1"/>
    <col min="7429" max="7429" width="36.1640625" style="22" customWidth="1"/>
    <col min="7430" max="7430" width="19.33203125" style="22" customWidth="1"/>
    <col min="7431" max="7431" width="16" style="22" customWidth="1"/>
    <col min="7432" max="7434" width="12.5" style="22" customWidth="1"/>
    <col min="7435" max="7435" width="16" style="22" customWidth="1"/>
    <col min="7436" max="7443" width="12.5" style="22" customWidth="1"/>
    <col min="7444" max="7680" width="9.1640625" style="22"/>
    <col min="7681" max="7681" width="11.1640625" style="22" customWidth="1"/>
    <col min="7682" max="7684" width="5.1640625" style="22" customWidth="1"/>
    <col min="7685" max="7685" width="36.1640625" style="22" customWidth="1"/>
    <col min="7686" max="7686" width="19.33203125" style="22" customWidth="1"/>
    <col min="7687" max="7687" width="16" style="22" customWidth="1"/>
    <col min="7688" max="7690" width="12.5" style="22" customWidth="1"/>
    <col min="7691" max="7691" width="16" style="22" customWidth="1"/>
    <col min="7692" max="7699" width="12.5" style="22" customWidth="1"/>
    <col min="7700" max="7936" width="9.1640625" style="22"/>
    <col min="7937" max="7937" width="11.1640625" style="22" customWidth="1"/>
    <col min="7938" max="7940" width="5.1640625" style="22" customWidth="1"/>
    <col min="7941" max="7941" width="36.1640625" style="22" customWidth="1"/>
    <col min="7942" max="7942" width="19.33203125" style="22" customWidth="1"/>
    <col min="7943" max="7943" width="16" style="22" customWidth="1"/>
    <col min="7944" max="7946" width="12.5" style="22" customWidth="1"/>
    <col min="7947" max="7947" width="16" style="22" customWidth="1"/>
    <col min="7948" max="7955" width="12.5" style="22" customWidth="1"/>
    <col min="7956" max="8192" width="9.1640625" style="22"/>
    <col min="8193" max="8193" width="11.1640625" style="22" customWidth="1"/>
    <col min="8194" max="8196" width="5.1640625" style="22" customWidth="1"/>
    <col min="8197" max="8197" width="36.1640625" style="22" customWidth="1"/>
    <col min="8198" max="8198" width="19.33203125" style="22" customWidth="1"/>
    <col min="8199" max="8199" width="16" style="22" customWidth="1"/>
    <col min="8200" max="8202" width="12.5" style="22" customWidth="1"/>
    <col min="8203" max="8203" width="16" style="22" customWidth="1"/>
    <col min="8204" max="8211" width="12.5" style="22" customWidth="1"/>
    <col min="8212" max="8448" width="9.1640625" style="22"/>
    <col min="8449" max="8449" width="11.1640625" style="22" customWidth="1"/>
    <col min="8450" max="8452" width="5.1640625" style="22" customWidth="1"/>
    <col min="8453" max="8453" width="36.1640625" style="22" customWidth="1"/>
    <col min="8454" max="8454" width="19.33203125" style="22" customWidth="1"/>
    <col min="8455" max="8455" width="16" style="22" customWidth="1"/>
    <col min="8456" max="8458" width="12.5" style="22" customWidth="1"/>
    <col min="8459" max="8459" width="16" style="22" customWidth="1"/>
    <col min="8460" max="8467" width="12.5" style="22" customWidth="1"/>
    <col min="8468" max="8704" width="9.1640625" style="22"/>
    <col min="8705" max="8705" width="11.1640625" style="22" customWidth="1"/>
    <col min="8706" max="8708" width="5.1640625" style="22" customWidth="1"/>
    <col min="8709" max="8709" width="36.1640625" style="22" customWidth="1"/>
    <col min="8710" max="8710" width="19.33203125" style="22" customWidth="1"/>
    <col min="8711" max="8711" width="16" style="22" customWidth="1"/>
    <col min="8712" max="8714" width="12.5" style="22" customWidth="1"/>
    <col min="8715" max="8715" width="16" style="22" customWidth="1"/>
    <col min="8716" max="8723" width="12.5" style="22" customWidth="1"/>
    <col min="8724" max="8960" width="9.1640625" style="22"/>
    <col min="8961" max="8961" width="11.1640625" style="22" customWidth="1"/>
    <col min="8962" max="8964" width="5.1640625" style="22" customWidth="1"/>
    <col min="8965" max="8965" width="36.1640625" style="22" customWidth="1"/>
    <col min="8966" max="8966" width="19.33203125" style="22" customWidth="1"/>
    <col min="8967" max="8967" width="16" style="22" customWidth="1"/>
    <col min="8968" max="8970" width="12.5" style="22" customWidth="1"/>
    <col min="8971" max="8971" width="16" style="22" customWidth="1"/>
    <col min="8972" max="8979" width="12.5" style="22" customWidth="1"/>
    <col min="8980" max="9216" width="9.1640625" style="22"/>
    <col min="9217" max="9217" width="11.1640625" style="22" customWidth="1"/>
    <col min="9218" max="9220" width="5.1640625" style="22" customWidth="1"/>
    <col min="9221" max="9221" width="36.1640625" style="22" customWidth="1"/>
    <col min="9222" max="9222" width="19.33203125" style="22" customWidth="1"/>
    <col min="9223" max="9223" width="16" style="22" customWidth="1"/>
    <col min="9224" max="9226" width="12.5" style="22" customWidth="1"/>
    <col min="9227" max="9227" width="16" style="22" customWidth="1"/>
    <col min="9228" max="9235" width="12.5" style="22" customWidth="1"/>
    <col min="9236" max="9472" width="9.1640625" style="22"/>
    <col min="9473" max="9473" width="11.1640625" style="22" customWidth="1"/>
    <col min="9474" max="9476" width="5.1640625" style="22" customWidth="1"/>
    <col min="9477" max="9477" width="36.1640625" style="22" customWidth="1"/>
    <col min="9478" max="9478" width="19.33203125" style="22" customWidth="1"/>
    <col min="9479" max="9479" width="16" style="22" customWidth="1"/>
    <col min="9480" max="9482" width="12.5" style="22" customWidth="1"/>
    <col min="9483" max="9483" width="16" style="22" customWidth="1"/>
    <col min="9484" max="9491" width="12.5" style="22" customWidth="1"/>
    <col min="9492" max="9728" width="9.1640625" style="22"/>
    <col min="9729" max="9729" width="11.1640625" style="22" customWidth="1"/>
    <col min="9730" max="9732" width="5.1640625" style="22" customWidth="1"/>
    <col min="9733" max="9733" width="36.1640625" style="22" customWidth="1"/>
    <col min="9734" max="9734" width="19.33203125" style="22" customWidth="1"/>
    <col min="9735" max="9735" width="16" style="22" customWidth="1"/>
    <col min="9736" max="9738" width="12.5" style="22" customWidth="1"/>
    <col min="9739" max="9739" width="16" style="22" customWidth="1"/>
    <col min="9740" max="9747" width="12.5" style="22" customWidth="1"/>
    <col min="9748" max="9984" width="9.1640625" style="22"/>
    <col min="9985" max="9985" width="11.1640625" style="22" customWidth="1"/>
    <col min="9986" max="9988" width="5.1640625" style="22" customWidth="1"/>
    <col min="9989" max="9989" width="36.1640625" style="22" customWidth="1"/>
    <col min="9990" max="9990" width="19.33203125" style="22" customWidth="1"/>
    <col min="9991" max="9991" width="16" style="22" customWidth="1"/>
    <col min="9992" max="9994" width="12.5" style="22" customWidth="1"/>
    <col min="9995" max="9995" width="16" style="22" customWidth="1"/>
    <col min="9996" max="10003" width="12.5" style="22" customWidth="1"/>
    <col min="10004" max="10240" width="9.1640625" style="22"/>
    <col min="10241" max="10241" width="11.1640625" style="22" customWidth="1"/>
    <col min="10242" max="10244" width="5.1640625" style="22" customWidth="1"/>
    <col min="10245" max="10245" width="36.1640625" style="22" customWidth="1"/>
    <col min="10246" max="10246" width="19.33203125" style="22" customWidth="1"/>
    <col min="10247" max="10247" width="16" style="22" customWidth="1"/>
    <col min="10248" max="10250" width="12.5" style="22" customWidth="1"/>
    <col min="10251" max="10251" width="16" style="22" customWidth="1"/>
    <col min="10252" max="10259" width="12.5" style="22" customWidth="1"/>
    <col min="10260" max="10496" width="9.1640625" style="22"/>
    <col min="10497" max="10497" width="11.1640625" style="22" customWidth="1"/>
    <col min="10498" max="10500" width="5.1640625" style="22" customWidth="1"/>
    <col min="10501" max="10501" width="36.1640625" style="22" customWidth="1"/>
    <col min="10502" max="10502" width="19.33203125" style="22" customWidth="1"/>
    <col min="10503" max="10503" width="16" style="22" customWidth="1"/>
    <col min="10504" max="10506" width="12.5" style="22" customWidth="1"/>
    <col min="10507" max="10507" width="16" style="22" customWidth="1"/>
    <col min="10508" max="10515" width="12.5" style="22" customWidth="1"/>
    <col min="10516" max="10752" width="9.1640625" style="22"/>
    <col min="10753" max="10753" width="11.1640625" style="22" customWidth="1"/>
    <col min="10754" max="10756" width="5.1640625" style="22" customWidth="1"/>
    <col min="10757" max="10757" width="36.1640625" style="22" customWidth="1"/>
    <col min="10758" max="10758" width="19.33203125" style="22" customWidth="1"/>
    <col min="10759" max="10759" width="16" style="22" customWidth="1"/>
    <col min="10760" max="10762" width="12.5" style="22" customWidth="1"/>
    <col min="10763" max="10763" width="16" style="22" customWidth="1"/>
    <col min="10764" max="10771" width="12.5" style="22" customWidth="1"/>
    <col min="10772" max="11008" width="9.1640625" style="22"/>
    <col min="11009" max="11009" width="11.1640625" style="22" customWidth="1"/>
    <col min="11010" max="11012" width="5.1640625" style="22" customWidth="1"/>
    <col min="11013" max="11013" width="36.1640625" style="22" customWidth="1"/>
    <col min="11014" max="11014" width="19.33203125" style="22" customWidth="1"/>
    <col min="11015" max="11015" width="16" style="22" customWidth="1"/>
    <col min="11016" max="11018" width="12.5" style="22" customWidth="1"/>
    <col min="11019" max="11019" width="16" style="22" customWidth="1"/>
    <col min="11020" max="11027" width="12.5" style="22" customWidth="1"/>
    <col min="11028" max="11264" width="9.1640625" style="22"/>
    <col min="11265" max="11265" width="11.1640625" style="22" customWidth="1"/>
    <col min="11266" max="11268" width="5.1640625" style="22" customWidth="1"/>
    <col min="11269" max="11269" width="36.1640625" style="22" customWidth="1"/>
    <col min="11270" max="11270" width="19.33203125" style="22" customWidth="1"/>
    <col min="11271" max="11271" width="16" style="22" customWidth="1"/>
    <col min="11272" max="11274" width="12.5" style="22" customWidth="1"/>
    <col min="11275" max="11275" width="16" style="22" customWidth="1"/>
    <col min="11276" max="11283" width="12.5" style="22" customWidth="1"/>
    <col min="11284" max="11520" width="9.1640625" style="22"/>
    <col min="11521" max="11521" width="11.1640625" style="22" customWidth="1"/>
    <col min="11522" max="11524" width="5.1640625" style="22" customWidth="1"/>
    <col min="11525" max="11525" width="36.1640625" style="22" customWidth="1"/>
    <col min="11526" max="11526" width="19.33203125" style="22" customWidth="1"/>
    <col min="11527" max="11527" width="16" style="22" customWidth="1"/>
    <col min="11528" max="11530" width="12.5" style="22" customWidth="1"/>
    <col min="11531" max="11531" width="16" style="22" customWidth="1"/>
    <col min="11532" max="11539" width="12.5" style="22" customWidth="1"/>
    <col min="11540" max="11776" width="9.1640625" style="22"/>
    <col min="11777" max="11777" width="11.1640625" style="22" customWidth="1"/>
    <col min="11778" max="11780" width="5.1640625" style="22" customWidth="1"/>
    <col min="11781" max="11781" width="36.1640625" style="22" customWidth="1"/>
    <col min="11782" max="11782" width="19.33203125" style="22" customWidth="1"/>
    <col min="11783" max="11783" width="16" style="22" customWidth="1"/>
    <col min="11784" max="11786" width="12.5" style="22" customWidth="1"/>
    <col min="11787" max="11787" width="16" style="22" customWidth="1"/>
    <col min="11788" max="11795" width="12.5" style="22" customWidth="1"/>
    <col min="11796" max="12032" width="9.1640625" style="22"/>
    <col min="12033" max="12033" width="11.1640625" style="22" customWidth="1"/>
    <col min="12034" max="12036" width="5.1640625" style="22" customWidth="1"/>
    <col min="12037" max="12037" width="36.1640625" style="22" customWidth="1"/>
    <col min="12038" max="12038" width="19.33203125" style="22" customWidth="1"/>
    <col min="12039" max="12039" width="16" style="22" customWidth="1"/>
    <col min="12040" max="12042" width="12.5" style="22" customWidth="1"/>
    <col min="12043" max="12043" width="16" style="22" customWidth="1"/>
    <col min="12044" max="12051" width="12.5" style="22" customWidth="1"/>
    <col min="12052" max="12288" width="9.1640625" style="22"/>
    <col min="12289" max="12289" width="11.1640625" style="22" customWidth="1"/>
    <col min="12290" max="12292" width="5.1640625" style="22" customWidth="1"/>
    <col min="12293" max="12293" width="36.1640625" style="22" customWidth="1"/>
    <col min="12294" max="12294" width="19.33203125" style="22" customWidth="1"/>
    <col min="12295" max="12295" width="16" style="22" customWidth="1"/>
    <col min="12296" max="12298" width="12.5" style="22" customWidth="1"/>
    <col min="12299" max="12299" width="16" style="22" customWidth="1"/>
    <col min="12300" max="12307" width="12.5" style="22" customWidth="1"/>
    <col min="12308" max="12544" width="9.1640625" style="22"/>
    <col min="12545" max="12545" width="11.1640625" style="22" customWidth="1"/>
    <col min="12546" max="12548" width="5.1640625" style="22" customWidth="1"/>
    <col min="12549" max="12549" width="36.1640625" style="22" customWidth="1"/>
    <col min="12550" max="12550" width="19.33203125" style="22" customWidth="1"/>
    <col min="12551" max="12551" width="16" style="22" customWidth="1"/>
    <col min="12552" max="12554" width="12.5" style="22" customWidth="1"/>
    <col min="12555" max="12555" width="16" style="22" customWidth="1"/>
    <col min="12556" max="12563" width="12.5" style="22" customWidth="1"/>
    <col min="12564" max="12800" width="9.1640625" style="22"/>
    <col min="12801" max="12801" width="11.1640625" style="22" customWidth="1"/>
    <col min="12802" max="12804" width="5.1640625" style="22" customWidth="1"/>
    <col min="12805" max="12805" width="36.1640625" style="22" customWidth="1"/>
    <col min="12806" max="12806" width="19.33203125" style="22" customWidth="1"/>
    <col min="12807" max="12807" width="16" style="22" customWidth="1"/>
    <col min="12808" max="12810" width="12.5" style="22" customWidth="1"/>
    <col min="12811" max="12811" width="16" style="22" customWidth="1"/>
    <col min="12812" max="12819" width="12.5" style="22" customWidth="1"/>
    <col min="12820" max="13056" width="9.1640625" style="22"/>
    <col min="13057" max="13057" width="11.1640625" style="22" customWidth="1"/>
    <col min="13058" max="13060" width="5.1640625" style="22" customWidth="1"/>
    <col min="13061" max="13061" width="36.1640625" style="22" customWidth="1"/>
    <col min="13062" max="13062" width="19.33203125" style="22" customWidth="1"/>
    <col min="13063" max="13063" width="16" style="22" customWidth="1"/>
    <col min="13064" max="13066" width="12.5" style="22" customWidth="1"/>
    <col min="13067" max="13067" width="16" style="22" customWidth="1"/>
    <col min="13068" max="13075" width="12.5" style="22" customWidth="1"/>
    <col min="13076" max="13312" width="9.1640625" style="22"/>
    <col min="13313" max="13313" width="11.1640625" style="22" customWidth="1"/>
    <col min="13314" max="13316" width="5.1640625" style="22" customWidth="1"/>
    <col min="13317" max="13317" width="36.1640625" style="22" customWidth="1"/>
    <col min="13318" max="13318" width="19.33203125" style="22" customWidth="1"/>
    <col min="13319" max="13319" width="16" style="22" customWidth="1"/>
    <col min="13320" max="13322" width="12.5" style="22" customWidth="1"/>
    <col min="13323" max="13323" width="16" style="22" customWidth="1"/>
    <col min="13324" max="13331" width="12.5" style="22" customWidth="1"/>
    <col min="13332" max="13568" width="9.1640625" style="22"/>
    <col min="13569" max="13569" width="11.1640625" style="22" customWidth="1"/>
    <col min="13570" max="13572" width="5.1640625" style="22" customWidth="1"/>
    <col min="13573" max="13573" width="36.1640625" style="22" customWidth="1"/>
    <col min="13574" max="13574" width="19.33203125" style="22" customWidth="1"/>
    <col min="13575" max="13575" width="16" style="22" customWidth="1"/>
    <col min="13576" max="13578" width="12.5" style="22" customWidth="1"/>
    <col min="13579" max="13579" width="16" style="22" customWidth="1"/>
    <col min="13580" max="13587" width="12.5" style="22" customWidth="1"/>
    <col min="13588" max="13824" width="9.1640625" style="22"/>
    <col min="13825" max="13825" width="11.1640625" style="22" customWidth="1"/>
    <col min="13826" max="13828" width="5.1640625" style="22" customWidth="1"/>
    <col min="13829" max="13829" width="36.1640625" style="22" customWidth="1"/>
    <col min="13830" max="13830" width="19.33203125" style="22" customWidth="1"/>
    <col min="13831" max="13831" width="16" style="22" customWidth="1"/>
    <col min="13832" max="13834" width="12.5" style="22" customWidth="1"/>
    <col min="13835" max="13835" width="16" style="22" customWidth="1"/>
    <col min="13836" max="13843" width="12.5" style="22" customWidth="1"/>
    <col min="13844" max="14080" width="9.1640625" style="22"/>
    <col min="14081" max="14081" width="11.1640625" style="22" customWidth="1"/>
    <col min="14082" max="14084" width="5.1640625" style="22" customWidth="1"/>
    <col min="14085" max="14085" width="36.1640625" style="22" customWidth="1"/>
    <col min="14086" max="14086" width="19.33203125" style="22" customWidth="1"/>
    <col min="14087" max="14087" width="16" style="22" customWidth="1"/>
    <col min="14088" max="14090" width="12.5" style="22" customWidth="1"/>
    <col min="14091" max="14091" width="16" style="22" customWidth="1"/>
    <col min="14092" max="14099" width="12.5" style="22" customWidth="1"/>
    <col min="14100" max="14336" width="9.1640625" style="22"/>
    <col min="14337" max="14337" width="11.1640625" style="22" customWidth="1"/>
    <col min="14338" max="14340" width="5.1640625" style="22" customWidth="1"/>
    <col min="14341" max="14341" width="36.1640625" style="22" customWidth="1"/>
    <col min="14342" max="14342" width="19.33203125" style="22" customWidth="1"/>
    <col min="14343" max="14343" width="16" style="22" customWidth="1"/>
    <col min="14344" max="14346" width="12.5" style="22" customWidth="1"/>
    <col min="14347" max="14347" width="16" style="22" customWidth="1"/>
    <col min="14348" max="14355" width="12.5" style="22" customWidth="1"/>
    <col min="14356" max="14592" width="9.1640625" style="22"/>
    <col min="14593" max="14593" width="11.1640625" style="22" customWidth="1"/>
    <col min="14594" max="14596" width="5.1640625" style="22" customWidth="1"/>
    <col min="14597" max="14597" width="36.1640625" style="22" customWidth="1"/>
    <col min="14598" max="14598" width="19.33203125" style="22" customWidth="1"/>
    <col min="14599" max="14599" width="16" style="22" customWidth="1"/>
    <col min="14600" max="14602" width="12.5" style="22" customWidth="1"/>
    <col min="14603" max="14603" width="16" style="22" customWidth="1"/>
    <col min="14604" max="14611" width="12.5" style="22" customWidth="1"/>
    <col min="14612" max="14848" width="9.1640625" style="22"/>
    <col min="14849" max="14849" width="11.1640625" style="22" customWidth="1"/>
    <col min="14850" max="14852" width="5.1640625" style="22" customWidth="1"/>
    <col min="14853" max="14853" width="36.1640625" style="22" customWidth="1"/>
    <col min="14854" max="14854" width="19.33203125" style="22" customWidth="1"/>
    <col min="14855" max="14855" width="16" style="22" customWidth="1"/>
    <col min="14856" max="14858" width="12.5" style="22" customWidth="1"/>
    <col min="14859" max="14859" width="16" style="22" customWidth="1"/>
    <col min="14860" max="14867" width="12.5" style="22" customWidth="1"/>
    <col min="14868" max="15104" width="9.1640625" style="22"/>
    <col min="15105" max="15105" width="11.1640625" style="22" customWidth="1"/>
    <col min="15106" max="15108" width="5.1640625" style="22" customWidth="1"/>
    <col min="15109" max="15109" width="36.1640625" style="22" customWidth="1"/>
    <col min="15110" max="15110" width="19.33203125" style="22" customWidth="1"/>
    <col min="15111" max="15111" width="16" style="22" customWidth="1"/>
    <col min="15112" max="15114" width="12.5" style="22" customWidth="1"/>
    <col min="15115" max="15115" width="16" style="22" customWidth="1"/>
    <col min="15116" max="15123" width="12.5" style="22" customWidth="1"/>
    <col min="15124" max="15360" width="9.1640625" style="22"/>
    <col min="15361" max="15361" width="11.1640625" style="22" customWidth="1"/>
    <col min="15362" max="15364" width="5.1640625" style="22" customWidth="1"/>
    <col min="15365" max="15365" width="36.1640625" style="22" customWidth="1"/>
    <col min="15366" max="15366" width="19.33203125" style="22" customWidth="1"/>
    <col min="15367" max="15367" width="16" style="22" customWidth="1"/>
    <col min="15368" max="15370" width="12.5" style="22" customWidth="1"/>
    <col min="15371" max="15371" width="16" style="22" customWidth="1"/>
    <col min="15372" max="15379" width="12.5" style="22" customWidth="1"/>
    <col min="15380" max="15616" width="9.1640625" style="22"/>
    <col min="15617" max="15617" width="11.1640625" style="22" customWidth="1"/>
    <col min="15618" max="15620" width="5.1640625" style="22" customWidth="1"/>
    <col min="15621" max="15621" width="36.1640625" style="22" customWidth="1"/>
    <col min="15622" max="15622" width="19.33203125" style="22" customWidth="1"/>
    <col min="15623" max="15623" width="16" style="22" customWidth="1"/>
    <col min="15624" max="15626" width="12.5" style="22" customWidth="1"/>
    <col min="15627" max="15627" width="16" style="22" customWidth="1"/>
    <col min="15628" max="15635" width="12.5" style="22" customWidth="1"/>
    <col min="15636" max="15872" width="9.1640625" style="22"/>
    <col min="15873" max="15873" width="11.1640625" style="22" customWidth="1"/>
    <col min="15874" max="15876" width="5.1640625" style="22" customWidth="1"/>
    <col min="15877" max="15877" width="36.1640625" style="22" customWidth="1"/>
    <col min="15878" max="15878" width="19.33203125" style="22" customWidth="1"/>
    <col min="15879" max="15879" width="16" style="22" customWidth="1"/>
    <col min="15880" max="15882" width="12.5" style="22" customWidth="1"/>
    <col min="15883" max="15883" width="16" style="22" customWidth="1"/>
    <col min="15884" max="15891" width="12.5" style="22" customWidth="1"/>
    <col min="15892" max="16128" width="9.1640625" style="22"/>
    <col min="16129" max="16129" width="11.1640625" style="22" customWidth="1"/>
    <col min="16130" max="16132" width="5.1640625" style="22" customWidth="1"/>
    <col min="16133" max="16133" width="36.1640625" style="22" customWidth="1"/>
    <col min="16134" max="16134" width="19.33203125" style="22" customWidth="1"/>
    <col min="16135" max="16135" width="16" style="22" customWidth="1"/>
    <col min="16136" max="16138" width="12.5" style="22" customWidth="1"/>
    <col min="16139" max="16139" width="16" style="22" customWidth="1"/>
    <col min="16140" max="16147" width="12.5" style="22" customWidth="1"/>
    <col min="16148" max="16384" width="9.1640625" style="22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180</v>
      </c>
      <c r="T1" s="1"/>
    </row>
    <row r="2" spans="1:20" ht="30.75" customHeight="1">
      <c r="A2" s="3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ht="21" customHeight="1">
      <c r="A3" s="93" t="s">
        <v>182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</v>
      </c>
      <c r="T3" s="1"/>
    </row>
    <row r="4" spans="1:20" ht="21" customHeight="1">
      <c r="A4" s="96" t="s">
        <v>46</v>
      </c>
      <c r="B4" s="25" t="s">
        <v>47</v>
      </c>
      <c r="C4" s="6"/>
      <c r="D4" s="6"/>
      <c r="E4" s="94" t="s">
        <v>48</v>
      </c>
      <c r="F4" s="95" t="s">
        <v>49</v>
      </c>
      <c r="G4" s="6" t="s">
        <v>96</v>
      </c>
      <c r="H4" s="6"/>
      <c r="I4" s="6"/>
      <c r="J4" s="6"/>
      <c r="K4" s="6" t="s">
        <v>97</v>
      </c>
      <c r="L4" s="38"/>
      <c r="M4" s="39"/>
      <c r="N4" s="40"/>
      <c r="O4" s="40"/>
      <c r="P4" s="98" t="s">
        <v>98</v>
      </c>
      <c r="Q4" s="97" t="s">
        <v>99</v>
      </c>
      <c r="R4" s="95" t="s">
        <v>100</v>
      </c>
      <c r="S4" s="95" t="s">
        <v>101</v>
      </c>
      <c r="T4" s="1"/>
    </row>
    <row r="5" spans="1:20" ht="42.75" customHeight="1">
      <c r="A5" s="96"/>
      <c r="B5" s="42" t="s">
        <v>58</v>
      </c>
      <c r="C5" s="27" t="s">
        <v>59</v>
      </c>
      <c r="D5" s="27" t="s">
        <v>60</v>
      </c>
      <c r="E5" s="94"/>
      <c r="F5" s="95"/>
      <c r="G5" s="41" t="s">
        <v>64</v>
      </c>
      <c r="H5" s="28" t="s">
        <v>102</v>
      </c>
      <c r="I5" s="28" t="s">
        <v>103</v>
      </c>
      <c r="J5" s="28" t="s">
        <v>104</v>
      </c>
      <c r="K5" s="30" t="s">
        <v>64</v>
      </c>
      <c r="L5" s="28" t="s">
        <v>105</v>
      </c>
      <c r="M5" s="28" t="s">
        <v>106</v>
      </c>
      <c r="N5" s="28" t="s">
        <v>107</v>
      </c>
      <c r="O5" s="28" t="s">
        <v>108</v>
      </c>
      <c r="P5" s="98"/>
      <c r="Q5" s="97"/>
      <c r="R5" s="95"/>
      <c r="S5" s="95"/>
      <c r="T5" s="1"/>
    </row>
    <row r="6" spans="1:20" ht="21" customHeight="1">
      <c r="A6" s="8" t="s">
        <v>69</v>
      </c>
      <c r="B6" s="8" t="s">
        <v>69</v>
      </c>
      <c r="C6" s="8" t="s">
        <v>69</v>
      </c>
      <c r="D6" s="8" t="s">
        <v>69</v>
      </c>
      <c r="E6" s="8" t="s">
        <v>69</v>
      </c>
      <c r="F6" s="8">
        <v>1</v>
      </c>
      <c r="G6" s="8">
        <f t="shared" ref="G6:S6" si="0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1"/>
    </row>
    <row r="7" spans="1:20" ht="21" customHeight="1">
      <c r="A7" s="35"/>
      <c r="B7" s="35"/>
      <c r="C7" s="35"/>
      <c r="D7" s="35"/>
      <c r="E7" s="35"/>
      <c r="F7" s="36"/>
      <c r="G7" s="36"/>
      <c r="H7" s="36"/>
      <c r="I7" s="12"/>
      <c r="J7" s="43"/>
      <c r="K7" s="36"/>
      <c r="L7" s="36"/>
      <c r="M7" s="36"/>
      <c r="N7" s="36"/>
      <c r="O7" s="36"/>
      <c r="P7" s="36"/>
      <c r="Q7" s="36"/>
      <c r="R7" s="36"/>
      <c r="S7" s="12"/>
      <c r="T7" s="1"/>
    </row>
    <row r="8" spans="1:20" ht="21" customHeight="1">
      <c r="A8" s="35"/>
      <c r="B8" s="35"/>
      <c r="C8" s="35"/>
      <c r="D8" s="35"/>
      <c r="E8" s="35"/>
      <c r="F8" s="36"/>
      <c r="G8" s="36"/>
      <c r="H8" s="36"/>
      <c r="I8" s="12"/>
      <c r="J8" s="43"/>
      <c r="K8" s="36"/>
      <c r="L8" s="36"/>
      <c r="M8" s="36"/>
      <c r="N8" s="36"/>
      <c r="O8" s="36"/>
      <c r="P8" s="36"/>
      <c r="Q8" s="36"/>
      <c r="R8" s="36"/>
      <c r="S8" s="12"/>
      <c r="T8" s="1"/>
    </row>
    <row r="9" spans="1:20" ht="21" customHeight="1">
      <c r="A9" s="35"/>
      <c r="B9" s="35"/>
      <c r="C9" s="35"/>
      <c r="D9" s="35"/>
      <c r="E9" s="35"/>
      <c r="F9" s="36"/>
      <c r="G9" s="36"/>
      <c r="H9" s="36"/>
      <c r="I9" s="12"/>
      <c r="J9" s="43"/>
      <c r="K9" s="36"/>
      <c r="L9" s="36"/>
      <c r="M9" s="36"/>
      <c r="N9" s="36"/>
      <c r="O9" s="36"/>
      <c r="P9" s="36"/>
      <c r="Q9" s="36"/>
      <c r="R9" s="36"/>
      <c r="S9" s="12"/>
      <c r="T9" s="1"/>
    </row>
    <row r="10" spans="1:20" ht="21" customHeight="1">
      <c r="A10" s="35"/>
      <c r="B10" s="35"/>
      <c r="C10" s="35"/>
      <c r="D10" s="35"/>
      <c r="E10" s="35"/>
      <c r="F10" s="36"/>
      <c r="G10" s="36"/>
      <c r="H10" s="36"/>
      <c r="I10" s="12"/>
      <c r="J10" s="43"/>
      <c r="K10" s="36"/>
      <c r="L10" s="36"/>
      <c r="M10" s="36"/>
      <c r="N10" s="36"/>
      <c r="O10" s="36"/>
      <c r="P10" s="36"/>
      <c r="Q10" s="36"/>
      <c r="R10" s="36"/>
      <c r="S10" s="12"/>
      <c r="T10" s="1"/>
    </row>
    <row r="11" spans="1:20" ht="21" customHeight="1">
      <c r="A11" s="35"/>
      <c r="B11" s="35"/>
      <c r="C11" s="35"/>
      <c r="D11" s="35"/>
      <c r="E11" s="35"/>
      <c r="F11" s="36"/>
      <c r="G11" s="36"/>
      <c r="H11" s="36"/>
      <c r="I11" s="12"/>
      <c r="J11" s="43"/>
      <c r="K11" s="36"/>
      <c r="L11" s="36"/>
      <c r="M11" s="36"/>
      <c r="N11" s="36"/>
      <c r="O11" s="36"/>
      <c r="P11" s="36"/>
      <c r="Q11" s="36"/>
      <c r="R11" s="36"/>
      <c r="S11" s="12"/>
      <c r="T11" s="1"/>
    </row>
    <row r="12" spans="1:20" ht="21" customHeight="1">
      <c r="A12" s="35"/>
      <c r="B12" s="35"/>
      <c r="C12" s="35"/>
      <c r="D12" s="35"/>
      <c r="E12" s="35"/>
      <c r="F12" s="36"/>
      <c r="G12" s="36"/>
      <c r="H12" s="36"/>
      <c r="I12" s="12"/>
      <c r="J12" s="43"/>
      <c r="K12" s="36"/>
      <c r="L12" s="36"/>
      <c r="M12" s="36"/>
      <c r="N12" s="36"/>
      <c r="O12" s="36"/>
      <c r="P12" s="36"/>
      <c r="Q12" s="36"/>
      <c r="R12" s="36"/>
      <c r="S12" s="12"/>
      <c r="T12" s="1"/>
    </row>
    <row r="13" spans="1:20" ht="21" customHeight="1">
      <c r="A13" s="35"/>
      <c r="B13" s="35"/>
      <c r="C13" s="35"/>
      <c r="D13" s="35"/>
      <c r="E13" s="35"/>
      <c r="F13" s="36"/>
      <c r="G13" s="36"/>
      <c r="H13" s="36"/>
      <c r="I13" s="12"/>
      <c r="J13" s="43"/>
      <c r="K13" s="36"/>
      <c r="L13" s="36"/>
      <c r="M13" s="36"/>
      <c r="N13" s="36"/>
      <c r="O13" s="36"/>
      <c r="P13" s="36"/>
      <c r="Q13" s="36"/>
      <c r="R13" s="36"/>
      <c r="S13" s="12"/>
      <c r="T13" s="1"/>
    </row>
    <row r="14" spans="1:20" ht="21" customHeight="1">
      <c r="A14" s="35"/>
      <c r="B14" s="35"/>
      <c r="C14" s="35"/>
      <c r="D14" s="35"/>
      <c r="E14" s="35"/>
      <c r="F14" s="36"/>
      <c r="G14" s="36"/>
      <c r="H14" s="36"/>
      <c r="I14" s="12"/>
      <c r="J14" s="43"/>
      <c r="K14" s="36"/>
      <c r="L14" s="36"/>
      <c r="M14" s="36"/>
      <c r="N14" s="36"/>
      <c r="O14" s="36"/>
      <c r="P14" s="36"/>
      <c r="Q14" s="36"/>
      <c r="R14" s="36"/>
      <c r="S14" s="12"/>
      <c r="T14" s="1"/>
    </row>
    <row r="15" spans="1:20" ht="21" customHeight="1">
      <c r="A15" s="35"/>
      <c r="B15" s="35"/>
      <c r="C15" s="35"/>
      <c r="D15" s="35"/>
      <c r="E15" s="35"/>
      <c r="F15" s="36"/>
      <c r="G15" s="36"/>
      <c r="H15" s="36"/>
      <c r="I15" s="12"/>
      <c r="J15" s="43"/>
      <c r="K15" s="36"/>
      <c r="L15" s="36"/>
      <c r="M15" s="36"/>
      <c r="N15" s="36"/>
      <c r="O15" s="36"/>
      <c r="P15" s="36"/>
      <c r="Q15" s="36"/>
      <c r="R15" s="36"/>
      <c r="S15" s="12"/>
    </row>
    <row r="16" spans="1:20" ht="21" customHeight="1">
      <c r="A16" s="35"/>
      <c r="B16" s="35"/>
      <c r="C16" s="35"/>
      <c r="D16" s="35"/>
      <c r="E16" s="35"/>
      <c r="F16" s="36"/>
      <c r="G16" s="36"/>
      <c r="H16" s="36"/>
      <c r="I16" s="12"/>
      <c r="J16" s="43"/>
      <c r="K16" s="36"/>
      <c r="L16" s="36"/>
      <c r="M16" s="36"/>
      <c r="N16" s="36"/>
      <c r="O16" s="36"/>
      <c r="P16" s="36"/>
      <c r="Q16" s="36"/>
      <c r="R16" s="36"/>
      <c r="S16" s="12"/>
      <c r="T16" s="1"/>
    </row>
  </sheetData>
  <dataConsolidate/>
  <mergeCells count="7">
    <mergeCell ref="S4:S5"/>
    <mergeCell ref="A4:A5"/>
    <mergeCell ref="E4:E5"/>
    <mergeCell ref="F4:F5"/>
    <mergeCell ref="P4:P5"/>
    <mergeCell ref="Q4:Q5"/>
    <mergeCell ref="R4:R5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80" fitToWidth="5" orientation="landscape" horizontalDpi="30066" verticalDpi="26478" r:id="rId1"/>
  <headerFooter alignWithMargins="0">
    <oddFooter xml:space="preserve">&amp;L第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部门收支预算总表</vt:lpstr>
      <vt:lpstr>部门收入预算总表</vt:lpstr>
      <vt:lpstr>部门支出预算总表</vt:lpstr>
      <vt:lpstr>财政拨款收支总表</vt:lpstr>
      <vt:lpstr>一般公共预算支出表（按单位不含政府性基金）</vt:lpstr>
      <vt:lpstr>一般公共预算基本支出表（按经济-单位）</vt:lpstr>
      <vt:lpstr>“三公”经费</vt:lpstr>
      <vt:lpstr>纳入预算管理的政府性基金支出预算表</vt:lpstr>
      <vt:lpstr>部门收支预算总表!Print_Titles</vt:lpstr>
      <vt:lpstr>'一般公共预算基本支出表（按经济-单位）'!Print_Titles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2018-01-26T07:04:12Z</cp:lastPrinted>
  <dcterms:created xsi:type="dcterms:W3CDTF">2018-01-26T01:16:05Z</dcterms:created>
  <dcterms:modified xsi:type="dcterms:W3CDTF">2018-01-26T07:04:13Z</dcterms:modified>
</cp:coreProperties>
</file>